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/>
  <mc:AlternateContent xmlns:mc="http://schemas.openxmlformats.org/markup-compatibility/2006">
    <mc:Choice Requires="x15">
      <x15ac:absPath xmlns:x15ac="http://schemas.microsoft.com/office/spreadsheetml/2010/11/ac" url="/Users/helenaingolfsdottir/Downloads/"/>
    </mc:Choice>
  </mc:AlternateContent>
  <xr:revisionPtr revIDLastSave="0" documentId="13_ncr:1_{F4D49C6F-C0F0-FB4C-9ECF-F1D25125ABE4}" xr6:coauthVersionLast="47" xr6:coauthVersionMax="47" xr10:uidLastSave="{00000000-0000-0000-0000-000000000000}"/>
  <bookViews>
    <workbookView xWindow="29400" yWindow="0" windowWidth="34360" windowHeight="28800" activeTab="2" xr2:uid="{00000000-000D-0000-FFFF-FFFF00000000}"/>
  </bookViews>
  <sheets>
    <sheet name="Frumgöng" sheetId="1" r:id="rId1"/>
    <sheet name="Úrvinnsla" sheetId="2" r:id="rId2"/>
    <sheet name="Birting" sheetId="3" r:id="rId3"/>
  </sheets>
  <definedNames>
    <definedName name="_xlchart.v1.0" hidden="1">Úrvinnsla!$B$52</definedName>
    <definedName name="_xlchart.v1.1" hidden="1">Úrvinnsla!$B$53</definedName>
    <definedName name="_xlchart.v1.2" hidden="1">Úrvinnsla!$B$54</definedName>
    <definedName name="_xlchart.v1.3" hidden="1">Úrvinnsla!$B$55</definedName>
    <definedName name="_xlchart.v1.4" hidden="1">Úrvinnsla!$C$50:$J$51</definedName>
    <definedName name="_xlchart.v1.5" hidden="1">Úrvinnsla!$C$52:$J$52</definedName>
    <definedName name="_xlchart.v1.6" hidden="1">Úrvinnsla!$C$53:$J$53</definedName>
    <definedName name="_xlchart.v1.7" hidden="1">Úrvinnsla!$C$54:$J$54</definedName>
    <definedName name="_xlchart.v1.8" hidden="1">Úrvinnsla!$C$55:$J$55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4" i="2" l="1"/>
  <c r="AE34" i="2"/>
  <c r="AM34" i="2" s="1"/>
  <c r="AF34" i="2"/>
  <c r="AG34" i="2"/>
  <c r="AH34" i="2"/>
  <c r="AL34" i="2" s="1"/>
  <c r="AI34" i="2"/>
  <c r="AJ34" i="2"/>
  <c r="AC34" i="2"/>
  <c r="AK34" i="2" s="1"/>
  <c r="AM36" i="2"/>
  <c r="AM37" i="2"/>
  <c r="AL36" i="2"/>
  <c r="AL37" i="2"/>
  <c r="AK36" i="2"/>
  <c r="AK37" i="2"/>
  <c r="AD37" i="2"/>
  <c r="AE37" i="2"/>
  <c r="AF37" i="2"/>
  <c r="AG37" i="2"/>
  <c r="AH37" i="2"/>
  <c r="AI37" i="2"/>
  <c r="AJ37" i="2"/>
  <c r="AC37" i="2"/>
  <c r="AD36" i="2"/>
  <c r="AE36" i="2"/>
  <c r="AF36" i="2"/>
  <c r="AG36" i="2"/>
  <c r="AH36" i="2"/>
  <c r="AI36" i="2"/>
  <c r="AJ36" i="2"/>
  <c r="AC36" i="2"/>
  <c r="AL35" i="2"/>
  <c r="AM35" i="2"/>
  <c r="AK35" i="2"/>
  <c r="AJ35" i="2"/>
  <c r="AD35" i="2"/>
  <c r="AE35" i="2"/>
  <c r="AF35" i="2"/>
  <c r="AG35" i="2"/>
  <c r="AH35" i="2"/>
  <c r="AI35" i="2"/>
  <c r="AC35" i="2"/>
  <c r="U37" i="2"/>
  <c r="V37" i="2"/>
  <c r="W37" i="2"/>
  <c r="X37" i="2"/>
  <c r="Y37" i="2"/>
  <c r="T37" i="2"/>
  <c r="Z37" i="2" s="1"/>
  <c r="T36" i="2"/>
  <c r="U36" i="2"/>
  <c r="V36" i="2"/>
  <c r="W36" i="2"/>
  <c r="X36" i="2"/>
  <c r="AA36" i="2" s="1"/>
  <c r="Y36" i="2"/>
  <c r="AB36" i="2" s="1"/>
  <c r="T35" i="2"/>
  <c r="L37" i="2"/>
  <c r="M37" i="2"/>
  <c r="N37" i="2"/>
  <c r="O37" i="2"/>
  <c r="R37" i="2" s="1"/>
  <c r="P37" i="2"/>
  <c r="S37" i="2" s="1"/>
  <c r="K37" i="2"/>
  <c r="L36" i="2"/>
  <c r="M36" i="2"/>
  <c r="N36" i="2"/>
  <c r="O36" i="2"/>
  <c r="R36" i="2" s="1"/>
  <c r="P36" i="2"/>
  <c r="S36" i="2" s="1"/>
  <c r="K36" i="2"/>
  <c r="K35" i="2"/>
  <c r="C37" i="2"/>
  <c r="D37" i="2"/>
  <c r="E37" i="2"/>
  <c r="F37" i="2"/>
  <c r="G37" i="2"/>
  <c r="J37" i="2" s="1"/>
  <c r="B37" i="2"/>
  <c r="F36" i="2"/>
  <c r="G36" i="2"/>
  <c r="E36" i="2"/>
  <c r="E35" i="2"/>
  <c r="C36" i="2"/>
  <c r="I36" i="2" s="1"/>
  <c r="D36" i="2"/>
  <c r="C35" i="2"/>
  <c r="D35" i="2"/>
  <c r="J35" i="2" s="1"/>
  <c r="B36" i="2"/>
  <c r="B35" i="2"/>
  <c r="H35" i="2"/>
  <c r="J36" i="2"/>
  <c r="Q36" i="2"/>
  <c r="Z36" i="2"/>
  <c r="F35" i="2"/>
  <c r="G35" i="2"/>
  <c r="I35" i="2"/>
  <c r="L35" i="2"/>
  <c r="M35" i="2"/>
  <c r="S35" i="2" s="1"/>
  <c r="N35" i="2"/>
  <c r="O35" i="2"/>
  <c r="P35" i="2"/>
  <c r="Q35" i="2"/>
  <c r="R35" i="2"/>
  <c r="Z35" i="2"/>
  <c r="U35" i="2"/>
  <c r="AA35" i="2" s="1"/>
  <c r="V35" i="2"/>
  <c r="AB35" i="2" s="1"/>
  <c r="W35" i="2"/>
  <c r="X35" i="2"/>
  <c r="Y35" i="2"/>
  <c r="H37" i="2"/>
  <c r="I37" i="2"/>
  <c r="AA37" i="2"/>
  <c r="AB37" i="2"/>
  <c r="U34" i="2"/>
  <c r="V34" i="2"/>
  <c r="W34" i="2"/>
  <c r="X34" i="2"/>
  <c r="Y34" i="2"/>
  <c r="Z34" i="2"/>
  <c r="AA34" i="2"/>
  <c r="AB34" i="2"/>
  <c r="T34" i="2"/>
  <c r="Q37" i="2" l="1"/>
  <c r="H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IUSR</author>
  </authors>
  <commentList>
    <comment ref="A61" authorId="0" shapeId="0" xr:uid="{BB452034-D9FB-8C48-8A9C-892B520409DC}">
      <text>
        <r>
          <rPr>
            <sz val="9"/>
            <color rgb="FF000000"/>
            <rFont val="Tahoma"/>
            <family val="2"/>
          </rPr>
          <t xml:space="preserve">Þingeyjarsveit sameinaðist Skútustaðahreppi 2022
</t>
        </r>
      </text>
    </comment>
    <comment ref="A62" authorId="0" shapeId="0" xr:uid="{A89CDAD1-4071-BF44-9642-A46645E4C332}">
      <text>
        <r>
          <rPr>
            <sz val="9"/>
            <color rgb="FF000000"/>
            <rFont val="Tahoma"/>
            <family val="2"/>
          </rPr>
          <t xml:space="preserve">Þingeyjarsveit sameinaðist Skútustaðahreppi 2022
</t>
        </r>
      </text>
    </comment>
    <comment ref="A65" authorId="0" shapeId="0" xr:uid="{EDAA40FE-AC5E-CD4D-91AA-9308077368BD}">
      <text>
        <r>
          <rPr>
            <sz val="9"/>
            <color rgb="FF000000"/>
            <rFont val="Tahoma"/>
            <family val="2"/>
          </rPr>
          <t xml:space="preserve">Svalbarðshreppur sameinaðist Langanesbyggð 2022
</t>
        </r>
      </text>
    </comment>
    <comment ref="A66" authorId="0" shapeId="0" xr:uid="{8D4AEC2C-EC5E-2741-977A-1399BE28AB22}">
      <text>
        <r>
          <rPr>
            <sz val="9"/>
            <color rgb="FF000000"/>
            <rFont val="Tahoma"/>
            <family val="2"/>
          </rPr>
          <t xml:space="preserve">Svalbarðshreppur sameinaðist Langanesbyggð 2022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IUSR</author>
  </authors>
  <commentList>
    <comment ref="A19" authorId="0" shapeId="0" xr:uid="{A53C0530-9EAC-4344-9EE4-9C90BB67B257}">
      <text>
        <r>
          <rPr>
            <sz val="9"/>
            <color rgb="FF000000"/>
            <rFont val="Tahoma"/>
            <family val="2"/>
          </rPr>
          <t xml:space="preserve">Þingeyjarsveit sameinaðist Skútustaðahreppi 2022
</t>
        </r>
      </text>
    </comment>
    <comment ref="A23" authorId="0" shapeId="0" xr:uid="{4E336511-6738-F449-B88D-2F2E860F29CD}">
      <text>
        <r>
          <rPr>
            <sz val="9"/>
            <color rgb="FF000000"/>
            <rFont val="Tahoma"/>
            <family val="2"/>
          </rPr>
          <t xml:space="preserve">Svalbarðshreppur sameinaðist Langanesbyggð 2022
</t>
        </r>
      </text>
    </comment>
  </commentList>
</comments>
</file>

<file path=xl/sharedStrings.xml><?xml version="1.0" encoding="utf-8"?>
<sst xmlns="http://schemas.openxmlformats.org/spreadsheetml/2006/main" count="306" uniqueCount="33">
  <si>
    <t>Heimild:</t>
  </si>
  <si>
    <t xml:space="preserve">Sótt: </t>
  </si>
  <si>
    <t>1.5 Heilsa og félagsleg staða</t>
  </si>
  <si>
    <t>Kosningaþátttaka</t>
  </si>
  <si>
    <t>Kjósendur og kosningaþátttaka eftir sveitarfélögum í forsetakjöri 2012 og 2016</t>
  </si>
  <si>
    <t>2012</t>
  </si>
  <si>
    <t>2016</t>
  </si>
  <si>
    <t>Kjósendur á kjörskrá</t>
  </si>
  <si>
    <t>Kosningaþátttaka, %</t>
  </si>
  <si>
    <t>Alls</t>
  </si>
  <si>
    <t>Karlar</t>
  </si>
  <si>
    <t>Konur</t>
  </si>
  <si>
    <t>Þingeyjarsveit</t>
  </si>
  <si>
    <t>Skútustaðahreppur</t>
  </si>
  <si>
    <t>Norðurþing</t>
  </si>
  <si>
    <t>Tjörneshreppur</t>
  </si>
  <si>
    <t>Allt landið</t>
  </si>
  <si>
    <t>Miðsvæði</t>
  </si>
  <si>
    <t>Greidd atkvæði</t>
  </si>
  <si>
    <t>Akureyri</t>
  </si>
  <si>
    <t>Eyjafjarðarsveit</t>
  </si>
  <si>
    <t>Svalbarðsstrandarhreppur</t>
  </si>
  <si>
    <t>Grýtubakkahreppur</t>
  </si>
  <si>
    <t>Svalbarðshreppur</t>
  </si>
  <si>
    <t>Langanesbyggð</t>
  </si>
  <si>
    <t>Vestursvæði</t>
  </si>
  <si>
    <t>Austursvæði</t>
  </si>
  <si>
    <t>2020</t>
  </si>
  <si>
    <t>2024</t>
  </si>
  <si>
    <t>Kynsegin/annað</t>
  </si>
  <si>
    <t>...</t>
  </si>
  <si>
    <t>https://px.hagstofa.is/pxis/pxweb/is/Ibuar/Ibuar__kosningar__forsetakosningar/KOS07002.px/?rxid=d0f7dc71-ae05-44a8-8320-93e2775e0b10</t>
  </si>
  <si>
    <t>Hagstofa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</si>
</sst>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0"/>
      <name val="Arial"/>
      <family val="2"/>
    </font>
    <font>
      <b/>
      <sz val="11"/>
      <color theme="1"/>
      <name val="Tw Cen MT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Tw Cen MT"/>
      <family val="2"/>
      <scheme val="minor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6" fillId="0" borderId="0" applyNumberFormat="0" applyBorder="0" applyAlignment="0"/>
    <xf numFmtId="9" fontId="7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3" fillId="0" borderId="0" xfId="1"/>
    <xf numFmtId="0" fontId="5" fillId="0" borderId="0" xfId="0" applyFont="1"/>
    <xf numFmtId="0" fontId="1" fillId="0" borderId="0" xfId="2" applyFont="1"/>
    <xf numFmtId="1" fontId="6" fillId="0" borderId="0" xfId="2" applyNumberFormat="1"/>
    <xf numFmtId="1" fontId="0" fillId="0" borderId="0" xfId="0" applyNumberFormat="1"/>
    <xf numFmtId="0" fontId="4" fillId="0" borderId="0" xfId="0" applyFont="1"/>
    <xf numFmtId="1" fontId="0" fillId="0" borderId="0" xfId="3" applyNumberFormat="1" applyFont="1"/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3" applyNumberFormat="1" applyFont="1"/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</cellXfs>
  <cellStyles count="4">
    <cellStyle name="Normal" xfId="0" builtinId="0"/>
    <cellStyle name="Normal 2" xfId="2" xr:uid="{00000000-0005-0000-0000-000001000000}"/>
    <cellStyle name="Normal_Sheet1" xfId="1" xr:uid="{00000000-0005-0000-0000-000002000000}"/>
    <cellStyle name="Per cent" xfId="3" builtinId="5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Úrvinnsla!$C$50:$C$51</c:f>
              <c:strCache>
                <c:ptCount val="2"/>
                <c:pt idx="0">
                  <c:v>2012</c:v>
                </c:pt>
                <c:pt idx="1">
                  <c:v>Karlar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Úrvinnsla!$B$52:$B$55</c:f>
              <c:strCache>
                <c:ptCount val="4"/>
                <c:pt idx="0">
                  <c:v>Allt landið</c:v>
                </c:pt>
                <c:pt idx="1">
                  <c:v>Vestursvæði</c:v>
                </c:pt>
                <c:pt idx="2">
                  <c:v>Miðsvæði</c:v>
                </c:pt>
                <c:pt idx="3">
                  <c:v>Austursvæði</c:v>
                </c:pt>
              </c:strCache>
            </c:strRef>
          </c:cat>
          <c:val>
            <c:numRef>
              <c:f>Úrvinnsla!$C$52:$C$55</c:f>
              <c:numCache>
                <c:formatCode>General</c:formatCode>
                <c:ptCount val="4"/>
                <c:pt idx="0">
                  <c:v>66</c:v>
                </c:pt>
                <c:pt idx="1">
                  <c:v>68</c:v>
                </c:pt>
                <c:pt idx="2" formatCode="0">
                  <c:v>69</c:v>
                </c:pt>
                <c:pt idx="3" formatCode="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C-4CC9-8B84-F9BD8C2141E4}"/>
            </c:ext>
          </c:extLst>
        </c:ser>
        <c:ser>
          <c:idx val="1"/>
          <c:order val="1"/>
          <c:tx>
            <c:strRef>
              <c:f>Úrvinnsla!$D$50:$D$51</c:f>
              <c:strCache>
                <c:ptCount val="2"/>
                <c:pt idx="0">
                  <c:v>2012</c:v>
                </c:pt>
                <c:pt idx="1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Úrvinnsla!$B$52:$B$55</c:f>
              <c:strCache>
                <c:ptCount val="4"/>
                <c:pt idx="0">
                  <c:v>Allt landið</c:v>
                </c:pt>
                <c:pt idx="1">
                  <c:v>Vestursvæði</c:v>
                </c:pt>
                <c:pt idx="2">
                  <c:v>Miðsvæði</c:v>
                </c:pt>
                <c:pt idx="3">
                  <c:v>Austursvæði</c:v>
                </c:pt>
              </c:strCache>
            </c:strRef>
          </c:cat>
          <c:val>
            <c:numRef>
              <c:f>Úrvinnsla!$D$52:$D$55</c:f>
              <c:numCache>
                <c:formatCode>General</c:formatCode>
                <c:ptCount val="4"/>
                <c:pt idx="0">
                  <c:v>73</c:v>
                </c:pt>
                <c:pt idx="1">
                  <c:v>75</c:v>
                </c:pt>
                <c:pt idx="2" formatCode="0">
                  <c:v>78</c:v>
                </c:pt>
                <c:pt idx="3" formatCode="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4C-4CC9-8B84-F9BD8C2141E4}"/>
            </c:ext>
          </c:extLst>
        </c:ser>
        <c:ser>
          <c:idx val="2"/>
          <c:order val="2"/>
          <c:tx>
            <c:strRef>
              <c:f>Úrvinnsla!$E$50:$E$51</c:f>
              <c:strCache>
                <c:ptCount val="2"/>
                <c:pt idx="0">
                  <c:v>2016</c:v>
                </c:pt>
                <c:pt idx="1">
                  <c:v>Karlar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Úrvinnsla!$B$52:$B$55</c:f>
              <c:strCache>
                <c:ptCount val="4"/>
                <c:pt idx="0">
                  <c:v>Allt landið</c:v>
                </c:pt>
                <c:pt idx="1">
                  <c:v>Vestursvæði</c:v>
                </c:pt>
                <c:pt idx="2">
                  <c:v>Miðsvæði</c:v>
                </c:pt>
                <c:pt idx="3">
                  <c:v>Austursvæði</c:v>
                </c:pt>
              </c:strCache>
            </c:strRef>
          </c:cat>
          <c:val>
            <c:numRef>
              <c:f>Úrvinnsla!$E$52:$E$55</c:f>
              <c:numCache>
                <c:formatCode>General</c:formatCode>
                <c:ptCount val="4"/>
                <c:pt idx="0">
                  <c:v>72</c:v>
                </c:pt>
                <c:pt idx="1">
                  <c:v>71</c:v>
                </c:pt>
                <c:pt idx="2" formatCode="0">
                  <c:v>75</c:v>
                </c:pt>
                <c:pt idx="3" formatCode="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4C-4CC9-8B84-F9BD8C2141E4}"/>
            </c:ext>
          </c:extLst>
        </c:ser>
        <c:ser>
          <c:idx val="3"/>
          <c:order val="3"/>
          <c:tx>
            <c:strRef>
              <c:f>Úrvinnsla!$F$50:$F$51</c:f>
              <c:strCache>
                <c:ptCount val="2"/>
                <c:pt idx="0">
                  <c:v>2016</c:v>
                </c:pt>
                <c:pt idx="1">
                  <c:v>Konur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Úrvinnsla!$B$52:$B$55</c:f>
              <c:strCache>
                <c:ptCount val="4"/>
                <c:pt idx="0">
                  <c:v>Allt landið</c:v>
                </c:pt>
                <c:pt idx="1">
                  <c:v>Vestursvæði</c:v>
                </c:pt>
                <c:pt idx="2">
                  <c:v>Miðsvæði</c:v>
                </c:pt>
                <c:pt idx="3">
                  <c:v>Austursvæði</c:v>
                </c:pt>
              </c:strCache>
            </c:strRef>
          </c:cat>
          <c:val>
            <c:numRef>
              <c:f>Úrvinnsla!$F$52:$F$55</c:f>
              <c:numCache>
                <c:formatCode>General</c:formatCode>
                <c:ptCount val="4"/>
                <c:pt idx="0">
                  <c:v>79</c:v>
                </c:pt>
                <c:pt idx="1">
                  <c:v>80</c:v>
                </c:pt>
                <c:pt idx="2" formatCode="0">
                  <c:v>83</c:v>
                </c:pt>
                <c:pt idx="3" formatCode="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4C-4CC9-8B84-F9BD8C2141E4}"/>
            </c:ext>
          </c:extLst>
        </c:ser>
        <c:ser>
          <c:idx val="4"/>
          <c:order val="4"/>
          <c:tx>
            <c:strRef>
              <c:f>Úrvinnsla!$G$50:$G$51</c:f>
              <c:strCache>
                <c:ptCount val="2"/>
                <c:pt idx="0">
                  <c:v>2020</c:v>
                </c:pt>
                <c:pt idx="1">
                  <c:v>Karlar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Úrvinnsla!$B$52:$B$55</c:f>
              <c:strCache>
                <c:ptCount val="4"/>
                <c:pt idx="0">
                  <c:v>Allt landið</c:v>
                </c:pt>
                <c:pt idx="1">
                  <c:v>Vestursvæði</c:v>
                </c:pt>
                <c:pt idx="2">
                  <c:v>Miðsvæði</c:v>
                </c:pt>
                <c:pt idx="3">
                  <c:v>Austursvæði</c:v>
                </c:pt>
              </c:strCache>
            </c:strRef>
          </c:cat>
          <c:val>
            <c:numRef>
              <c:f>Úrvinnsla!$G$52:$G$55</c:f>
              <c:numCache>
                <c:formatCode>0</c:formatCode>
                <c:ptCount val="4"/>
                <c:pt idx="0">
                  <c:v>62.4</c:v>
                </c:pt>
                <c:pt idx="1">
                  <c:v>63.027522935779814</c:v>
                </c:pt>
                <c:pt idx="2">
                  <c:v>67.473618870266918</c:v>
                </c:pt>
                <c:pt idx="3">
                  <c:v>58.525345622119815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49-B148-A0ED-D087ED0B8F57}"/>
            </c:ext>
          </c:extLst>
        </c:ser>
        <c:ser>
          <c:idx val="5"/>
          <c:order val="5"/>
          <c:tx>
            <c:strRef>
              <c:f>Úrvinnsla!$H$50:$H$51</c:f>
              <c:strCache>
                <c:ptCount val="2"/>
                <c:pt idx="0">
                  <c:v>2020</c:v>
                </c:pt>
                <c:pt idx="1">
                  <c:v>Konur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Úrvinnsla!$B$52:$B$55</c:f>
              <c:strCache>
                <c:ptCount val="4"/>
                <c:pt idx="0">
                  <c:v>Allt landið</c:v>
                </c:pt>
                <c:pt idx="1">
                  <c:v>Vestursvæði</c:v>
                </c:pt>
                <c:pt idx="2">
                  <c:v>Miðsvæði</c:v>
                </c:pt>
                <c:pt idx="3">
                  <c:v>Austursvæði</c:v>
                </c:pt>
              </c:strCache>
            </c:strRef>
          </c:cat>
          <c:val>
            <c:numRef>
              <c:f>Úrvinnsla!$H$52:$H$55</c:f>
              <c:numCache>
                <c:formatCode>0</c:formatCode>
                <c:ptCount val="4"/>
                <c:pt idx="0">
                  <c:v>71.5</c:v>
                </c:pt>
                <c:pt idx="1">
                  <c:v>74.361919346605404</c:v>
                </c:pt>
                <c:pt idx="2">
                  <c:v>78.158602150537632</c:v>
                </c:pt>
                <c:pt idx="3">
                  <c:v>73.584905660377359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49-B148-A0ED-D087ED0B8F57}"/>
            </c:ext>
          </c:extLst>
        </c:ser>
        <c:ser>
          <c:idx val="6"/>
          <c:order val="6"/>
          <c:tx>
            <c:strRef>
              <c:f>Úrvinnsla!$I$50:$I$51</c:f>
              <c:strCache>
                <c:ptCount val="2"/>
                <c:pt idx="0">
                  <c:v>2024</c:v>
                </c:pt>
                <c:pt idx="1">
                  <c:v>Karlar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Úrvinnsla!$B$52:$B$55</c:f>
              <c:strCache>
                <c:ptCount val="4"/>
                <c:pt idx="0">
                  <c:v>Allt landið</c:v>
                </c:pt>
                <c:pt idx="1">
                  <c:v>Vestursvæði</c:v>
                </c:pt>
                <c:pt idx="2">
                  <c:v>Miðsvæði</c:v>
                </c:pt>
                <c:pt idx="3">
                  <c:v>Austursvæði</c:v>
                </c:pt>
              </c:strCache>
            </c:strRef>
          </c:cat>
          <c:val>
            <c:numRef>
              <c:f>Úrvinnsla!$I$52:$I$55</c:f>
              <c:numCache>
                <c:formatCode>0</c:formatCode>
                <c:ptCount val="4"/>
                <c:pt idx="0">
                  <c:v>78.339228187163485</c:v>
                </c:pt>
                <c:pt idx="1">
                  <c:v>79.849549882846219</c:v>
                </c:pt>
                <c:pt idx="2">
                  <c:v>82.268170426065168</c:v>
                </c:pt>
                <c:pt idx="3">
                  <c:v>86.854460093896719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49-B148-A0ED-D087ED0B8F57}"/>
            </c:ext>
          </c:extLst>
        </c:ser>
        <c:ser>
          <c:idx val="7"/>
          <c:order val="7"/>
          <c:tx>
            <c:strRef>
              <c:f>Úrvinnsla!$J$50:$J$51</c:f>
              <c:strCache>
                <c:ptCount val="2"/>
                <c:pt idx="0">
                  <c:v>2024</c:v>
                </c:pt>
                <c:pt idx="1">
                  <c:v>Konur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Úrvinnsla!$B$52:$B$55</c:f>
              <c:strCache>
                <c:ptCount val="4"/>
                <c:pt idx="0">
                  <c:v>Allt landið</c:v>
                </c:pt>
                <c:pt idx="1">
                  <c:v>Vestursvæði</c:v>
                </c:pt>
                <c:pt idx="2">
                  <c:v>Miðsvæði</c:v>
                </c:pt>
                <c:pt idx="3">
                  <c:v>Austursvæði</c:v>
                </c:pt>
              </c:strCache>
            </c:strRef>
          </c:cat>
          <c:val>
            <c:numRef>
              <c:f>Úrvinnsla!$J$52:$J$55</c:f>
              <c:numCache>
                <c:formatCode>0</c:formatCode>
                <c:ptCount val="4"/>
                <c:pt idx="0">
                  <c:v>83.335705990334546</c:v>
                </c:pt>
                <c:pt idx="1">
                  <c:v>85.308343409915352</c:v>
                </c:pt>
                <c:pt idx="2">
                  <c:v>86.333771353482263</c:v>
                </c:pt>
                <c:pt idx="3">
                  <c:v>90.123456790123456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49-B148-A0ED-D087ED0B8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7417248"/>
        <c:axId val="587418560"/>
      </c:barChart>
      <c:catAx>
        <c:axId val="58741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87418560"/>
        <c:crosses val="autoZero"/>
        <c:auto val="1"/>
        <c:lblAlgn val="ctr"/>
        <c:lblOffset val="100"/>
        <c:noMultiLvlLbl val="0"/>
      </c:catAx>
      <c:valAx>
        <c:axId val="5874185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8741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Úrvinnsla!$B$60</c:f>
              <c:strCache>
                <c:ptCount val="1"/>
                <c:pt idx="0">
                  <c:v>Allt landið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Úrvinnsla!$C$59:$F$59</c:f>
              <c:numCache>
                <c:formatCode>General</c:formatCode>
                <c:ptCount val="4"/>
                <c:pt idx="0">
                  <c:v>2012</c:v>
                </c:pt>
                <c:pt idx="1">
                  <c:v>2016</c:v>
                </c:pt>
                <c:pt idx="2">
                  <c:v>2020</c:v>
                </c:pt>
                <c:pt idx="3">
                  <c:v>2024</c:v>
                </c:pt>
              </c:numCache>
            </c:numRef>
          </c:cat>
          <c:val>
            <c:numRef>
              <c:f>Úrvinnsla!$C$60:$F$60</c:f>
              <c:numCache>
                <c:formatCode>0</c:formatCode>
                <c:ptCount val="4"/>
                <c:pt idx="0">
                  <c:v>69.3</c:v>
                </c:pt>
                <c:pt idx="1">
                  <c:v>75.7</c:v>
                </c:pt>
                <c:pt idx="2">
                  <c:v>66.900000000000006</c:v>
                </c:pt>
                <c:pt idx="3">
                  <c:v>80.83275232590394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F-C041-A8B5-9F4980F7FDCE}"/>
            </c:ext>
          </c:extLst>
        </c:ser>
        <c:ser>
          <c:idx val="1"/>
          <c:order val="1"/>
          <c:tx>
            <c:strRef>
              <c:f>Úrvinnsla!$B$61</c:f>
              <c:strCache>
                <c:ptCount val="1"/>
                <c:pt idx="0">
                  <c:v>Vestursvæði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Úrvinnsla!$C$59:$F$59</c:f>
              <c:numCache>
                <c:formatCode>General</c:formatCode>
                <c:ptCount val="4"/>
                <c:pt idx="0">
                  <c:v>2012</c:v>
                </c:pt>
                <c:pt idx="1">
                  <c:v>2016</c:v>
                </c:pt>
                <c:pt idx="2">
                  <c:v>2020</c:v>
                </c:pt>
                <c:pt idx="3">
                  <c:v>2024</c:v>
                </c:pt>
              </c:numCache>
            </c:numRef>
          </c:cat>
          <c:val>
            <c:numRef>
              <c:f>Úrvinnsla!$C$61:$F$61</c:f>
              <c:numCache>
                <c:formatCode>0</c:formatCode>
                <c:ptCount val="4"/>
                <c:pt idx="0">
                  <c:v>71.613389006776643</c:v>
                </c:pt>
                <c:pt idx="1">
                  <c:v>75.642295753252753</c:v>
                </c:pt>
                <c:pt idx="2">
                  <c:v>68.770205612310875</c:v>
                </c:pt>
                <c:pt idx="3">
                  <c:v>82.615328288991947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6F-C041-A8B5-9F4980F7FDCE}"/>
            </c:ext>
          </c:extLst>
        </c:ser>
        <c:ser>
          <c:idx val="2"/>
          <c:order val="2"/>
          <c:tx>
            <c:strRef>
              <c:f>Úrvinnsla!$B$62</c:f>
              <c:strCache>
                <c:ptCount val="1"/>
                <c:pt idx="0">
                  <c:v>Miðsvæði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Úrvinnsla!$C$59:$F$59</c:f>
              <c:numCache>
                <c:formatCode>General</c:formatCode>
                <c:ptCount val="4"/>
                <c:pt idx="0">
                  <c:v>2012</c:v>
                </c:pt>
                <c:pt idx="1">
                  <c:v>2016</c:v>
                </c:pt>
                <c:pt idx="2">
                  <c:v>2020</c:v>
                </c:pt>
                <c:pt idx="3">
                  <c:v>2024</c:v>
                </c:pt>
              </c:numCache>
            </c:numRef>
          </c:cat>
          <c:val>
            <c:numRef>
              <c:f>Úrvinnsla!$C$62:$F$62</c:f>
              <c:numCache>
                <c:formatCode>0</c:formatCode>
                <c:ptCount val="4"/>
                <c:pt idx="0">
                  <c:v>73.006515668631707</c:v>
                </c:pt>
                <c:pt idx="1">
                  <c:v>78.772698810269262</c:v>
                </c:pt>
                <c:pt idx="2">
                  <c:v>72.604065827686355</c:v>
                </c:pt>
                <c:pt idx="3">
                  <c:v>84.25777492786149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6F-C041-A8B5-9F4980F7FDCE}"/>
            </c:ext>
          </c:extLst>
        </c:ser>
        <c:ser>
          <c:idx val="3"/>
          <c:order val="3"/>
          <c:tx>
            <c:strRef>
              <c:f>Úrvinnsla!$B$63</c:f>
              <c:strCache>
                <c:ptCount val="1"/>
                <c:pt idx="0">
                  <c:v>Austursvæði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Úrvinnsla!$C$59:$F$59</c:f>
              <c:numCache>
                <c:formatCode>General</c:formatCode>
                <c:ptCount val="4"/>
                <c:pt idx="0">
                  <c:v>2012</c:v>
                </c:pt>
                <c:pt idx="1">
                  <c:v>2016</c:v>
                </c:pt>
                <c:pt idx="2">
                  <c:v>2020</c:v>
                </c:pt>
                <c:pt idx="3">
                  <c:v>2024</c:v>
                </c:pt>
              </c:numCache>
            </c:numRef>
          </c:cat>
          <c:val>
            <c:numRef>
              <c:f>Úrvinnsla!$C$63:$F$63</c:f>
              <c:numCache>
                <c:formatCode>0</c:formatCode>
                <c:ptCount val="4"/>
                <c:pt idx="0">
                  <c:v>62.189054726368155</c:v>
                </c:pt>
                <c:pt idx="1">
                  <c:v>74.384236453201964</c:v>
                </c:pt>
                <c:pt idx="2">
                  <c:v>64.893617021276597</c:v>
                </c:pt>
                <c:pt idx="3">
                  <c:v>88.266666666666666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6F-C041-A8B5-9F4980F7F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1662848"/>
        <c:axId val="1641660240"/>
      </c:barChart>
      <c:catAx>
        <c:axId val="164166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641660240"/>
        <c:crosses val="autoZero"/>
        <c:auto val="1"/>
        <c:lblAlgn val="ctr"/>
        <c:lblOffset val="100"/>
        <c:noMultiLvlLbl val="0"/>
      </c:catAx>
      <c:valAx>
        <c:axId val="164166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64166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Úrvinnsla!$C$50:$C$51</c:f>
              <c:strCache>
                <c:ptCount val="2"/>
                <c:pt idx="0">
                  <c:v>2012</c:v>
                </c:pt>
                <c:pt idx="1">
                  <c:v>Karlar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Úrvinnsla!$B$52:$B$55</c:f>
              <c:strCache>
                <c:ptCount val="4"/>
                <c:pt idx="0">
                  <c:v>Allt landið</c:v>
                </c:pt>
                <c:pt idx="1">
                  <c:v>Vestursvæði</c:v>
                </c:pt>
                <c:pt idx="2">
                  <c:v>Miðsvæði</c:v>
                </c:pt>
                <c:pt idx="3">
                  <c:v>Austursvæði</c:v>
                </c:pt>
              </c:strCache>
            </c:strRef>
          </c:cat>
          <c:val>
            <c:numRef>
              <c:f>Úrvinnsla!$C$52:$C$55</c:f>
              <c:numCache>
                <c:formatCode>General</c:formatCode>
                <c:ptCount val="4"/>
                <c:pt idx="0">
                  <c:v>66</c:v>
                </c:pt>
                <c:pt idx="1">
                  <c:v>68</c:v>
                </c:pt>
                <c:pt idx="2" formatCode="0">
                  <c:v>69</c:v>
                </c:pt>
                <c:pt idx="3" formatCode="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9E-DF49-8A79-7BBDAEDC0CBD}"/>
            </c:ext>
          </c:extLst>
        </c:ser>
        <c:ser>
          <c:idx val="1"/>
          <c:order val="1"/>
          <c:tx>
            <c:strRef>
              <c:f>Úrvinnsla!$D$50:$D$51</c:f>
              <c:strCache>
                <c:ptCount val="2"/>
                <c:pt idx="0">
                  <c:v>2012</c:v>
                </c:pt>
                <c:pt idx="1">
                  <c:v>Konur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Úrvinnsla!$B$52:$B$55</c:f>
              <c:strCache>
                <c:ptCount val="4"/>
                <c:pt idx="0">
                  <c:v>Allt landið</c:v>
                </c:pt>
                <c:pt idx="1">
                  <c:v>Vestursvæði</c:v>
                </c:pt>
                <c:pt idx="2">
                  <c:v>Miðsvæði</c:v>
                </c:pt>
                <c:pt idx="3">
                  <c:v>Austursvæði</c:v>
                </c:pt>
              </c:strCache>
            </c:strRef>
          </c:cat>
          <c:val>
            <c:numRef>
              <c:f>Úrvinnsla!$D$52:$D$55</c:f>
              <c:numCache>
                <c:formatCode>General</c:formatCode>
                <c:ptCount val="4"/>
                <c:pt idx="0">
                  <c:v>73</c:v>
                </c:pt>
                <c:pt idx="1">
                  <c:v>75</c:v>
                </c:pt>
                <c:pt idx="2" formatCode="0">
                  <c:v>78</c:v>
                </c:pt>
                <c:pt idx="3" formatCode="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9E-DF49-8A79-7BBDAEDC0CBD}"/>
            </c:ext>
          </c:extLst>
        </c:ser>
        <c:ser>
          <c:idx val="2"/>
          <c:order val="2"/>
          <c:tx>
            <c:strRef>
              <c:f>Úrvinnsla!$E$50:$E$51</c:f>
              <c:strCache>
                <c:ptCount val="2"/>
                <c:pt idx="0">
                  <c:v>2016</c:v>
                </c:pt>
                <c:pt idx="1">
                  <c:v>Karlar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Úrvinnsla!$B$52:$B$55</c:f>
              <c:strCache>
                <c:ptCount val="4"/>
                <c:pt idx="0">
                  <c:v>Allt landið</c:v>
                </c:pt>
                <c:pt idx="1">
                  <c:v>Vestursvæði</c:v>
                </c:pt>
                <c:pt idx="2">
                  <c:v>Miðsvæði</c:v>
                </c:pt>
                <c:pt idx="3">
                  <c:v>Austursvæði</c:v>
                </c:pt>
              </c:strCache>
            </c:strRef>
          </c:cat>
          <c:val>
            <c:numRef>
              <c:f>Úrvinnsla!$E$52:$E$55</c:f>
              <c:numCache>
                <c:formatCode>General</c:formatCode>
                <c:ptCount val="4"/>
                <c:pt idx="0">
                  <c:v>72</c:v>
                </c:pt>
                <c:pt idx="1">
                  <c:v>71</c:v>
                </c:pt>
                <c:pt idx="2" formatCode="0">
                  <c:v>75</c:v>
                </c:pt>
                <c:pt idx="3" formatCode="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9E-DF49-8A79-7BBDAEDC0CBD}"/>
            </c:ext>
          </c:extLst>
        </c:ser>
        <c:ser>
          <c:idx val="3"/>
          <c:order val="3"/>
          <c:tx>
            <c:strRef>
              <c:f>Úrvinnsla!$F$50:$F$51</c:f>
              <c:strCache>
                <c:ptCount val="2"/>
                <c:pt idx="0">
                  <c:v>2016</c:v>
                </c:pt>
                <c:pt idx="1">
                  <c:v>Konur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Úrvinnsla!$B$52:$B$55</c:f>
              <c:strCache>
                <c:ptCount val="4"/>
                <c:pt idx="0">
                  <c:v>Allt landið</c:v>
                </c:pt>
                <c:pt idx="1">
                  <c:v>Vestursvæði</c:v>
                </c:pt>
                <c:pt idx="2">
                  <c:v>Miðsvæði</c:v>
                </c:pt>
                <c:pt idx="3">
                  <c:v>Austursvæði</c:v>
                </c:pt>
              </c:strCache>
            </c:strRef>
          </c:cat>
          <c:val>
            <c:numRef>
              <c:f>Úrvinnsla!$F$52:$F$55</c:f>
              <c:numCache>
                <c:formatCode>General</c:formatCode>
                <c:ptCount val="4"/>
                <c:pt idx="0">
                  <c:v>79</c:v>
                </c:pt>
                <c:pt idx="1">
                  <c:v>80</c:v>
                </c:pt>
                <c:pt idx="2" formatCode="0">
                  <c:v>83</c:v>
                </c:pt>
                <c:pt idx="3" formatCode="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9E-DF49-8A79-7BBDAEDC0CBD}"/>
            </c:ext>
          </c:extLst>
        </c:ser>
        <c:ser>
          <c:idx val="4"/>
          <c:order val="4"/>
          <c:tx>
            <c:strRef>
              <c:f>Úrvinnsla!$G$50:$G$51</c:f>
              <c:strCache>
                <c:ptCount val="2"/>
                <c:pt idx="0">
                  <c:v>2020</c:v>
                </c:pt>
                <c:pt idx="1">
                  <c:v>Karlar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Úrvinnsla!$B$52:$B$55</c:f>
              <c:strCache>
                <c:ptCount val="4"/>
                <c:pt idx="0">
                  <c:v>Allt landið</c:v>
                </c:pt>
                <c:pt idx="1">
                  <c:v>Vestursvæði</c:v>
                </c:pt>
                <c:pt idx="2">
                  <c:v>Miðsvæði</c:v>
                </c:pt>
                <c:pt idx="3">
                  <c:v>Austursvæði</c:v>
                </c:pt>
              </c:strCache>
            </c:strRef>
          </c:cat>
          <c:val>
            <c:numRef>
              <c:f>Úrvinnsla!$G$52:$G$55</c:f>
              <c:numCache>
                <c:formatCode>0</c:formatCode>
                <c:ptCount val="4"/>
                <c:pt idx="0">
                  <c:v>62.4</c:v>
                </c:pt>
                <c:pt idx="1">
                  <c:v>63.027522935779814</c:v>
                </c:pt>
                <c:pt idx="2">
                  <c:v>67.473618870266918</c:v>
                </c:pt>
                <c:pt idx="3">
                  <c:v>58.525345622119815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9E-DF49-8A79-7BBDAEDC0CBD}"/>
            </c:ext>
          </c:extLst>
        </c:ser>
        <c:ser>
          <c:idx val="5"/>
          <c:order val="5"/>
          <c:tx>
            <c:strRef>
              <c:f>Úrvinnsla!$H$50:$H$51</c:f>
              <c:strCache>
                <c:ptCount val="2"/>
                <c:pt idx="0">
                  <c:v>2020</c:v>
                </c:pt>
                <c:pt idx="1">
                  <c:v>Konur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Úrvinnsla!$B$52:$B$55</c:f>
              <c:strCache>
                <c:ptCount val="4"/>
                <c:pt idx="0">
                  <c:v>Allt landið</c:v>
                </c:pt>
                <c:pt idx="1">
                  <c:v>Vestursvæði</c:v>
                </c:pt>
                <c:pt idx="2">
                  <c:v>Miðsvæði</c:v>
                </c:pt>
                <c:pt idx="3">
                  <c:v>Austursvæði</c:v>
                </c:pt>
              </c:strCache>
            </c:strRef>
          </c:cat>
          <c:val>
            <c:numRef>
              <c:f>Úrvinnsla!$H$52:$H$55</c:f>
              <c:numCache>
                <c:formatCode>0</c:formatCode>
                <c:ptCount val="4"/>
                <c:pt idx="0">
                  <c:v>71.5</c:v>
                </c:pt>
                <c:pt idx="1">
                  <c:v>74.361919346605404</c:v>
                </c:pt>
                <c:pt idx="2">
                  <c:v>78.158602150537632</c:v>
                </c:pt>
                <c:pt idx="3">
                  <c:v>73.584905660377359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9E-DF49-8A79-7BBDAEDC0CBD}"/>
            </c:ext>
          </c:extLst>
        </c:ser>
        <c:ser>
          <c:idx val="6"/>
          <c:order val="6"/>
          <c:tx>
            <c:strRef>
              <c:f>Úrvinnsla!$I$50:$I$51</c:f>
              <c:strCache>
                <c:ptCount val="2"/>
                <c:pt idx="0">
                  <c:v>2024</c:v>
                </c:pt>
                <c:pt idx="1">
                  <c:v>Karlar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Úrvinnsla!$B$52:$B$55</c:f>
              <c:strCache>
                <c:ptCount val="4"/>
                <c:pt idx="0">
                  <c:v>Allt landið</c:v>
                </c:pt>
                <c:pt idx="1">
                  <c:v>Vestursvæði</c:v>
                </c:pt>
                <c:pt idx="2">
                  <c:v>Miðsvæði</c:v>
                </c:pt>
                <c:pt idx="3">
                  <c:v>Austursvæði</c:v>
                </c:pt>
              </c:strCache>
            </c:strRef>
          </c:cat>
          <c:val>
            <c:numRef>
              <c:f>Úrvinnsla!$I$52:$I$55</c:f>
              <c:numCache>
                <c:formatCode>0</c:formatCode>
                <c:ptCount val="4"/>
                <c:pt idx="0">
                  <c:v>78.339228187163485</c:v>
                </c:pt>
                <c:pt idx="1">
                  <c:v>79.849549882846219</c:v>
                </c:pt>
                <c:pt idx="2">
                  <c:v>82.268170426065168</c:v>
                </c:pt>
                <c:pt idx="3">
                  <c:v>86.854460093896719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9E-DF49-8A79-7BBDAEDC0CBD}"/>
            </c:ext>
          </c:extLst>
        </c:ser>
        <c:ser>
          <c:idx val="7"/>
          <c:order val="7"/>
          <c:tx>
            <c:strRef>
              <c:f>Úrvinnsla!$J$50:$J$51</c:f>
              <c:strCache>
                <c:ptCount val="2"/>
                <c:pt idx="0">
                  <c:v>2024</c:v>
                </c:pt>
                <c:pt idx="1">
                  <c:v>Konur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Úrvinnsla!$B$52:$B$55</c:f>
              <c:strCache>
                <c:ptCount val="4"/>
                <c:pt idx="0">
                  <c:v>Allt landið</c:v>
                </c:pt>
                <c:pt idx="1">
                  <c:v>Vestursvæði</c:v>
                </c:pt>
                <c:pt idx="2">
                  <c:v>Miðsvæði</c:v>
                </c:pt>
                <c:pt idx="3">
                  <c:v>Austursvæði</c:v>
                </c:pt>
              </c:strCache>
            </c:strRef>
          </c:cat>
          <c:val>
            <c:numRef>
              <c:f>Úrvinnsla!$J$52:$J$55</c:f>
              <c:numCache>
                <c:formatCode>0</c:formatCode>
                <c:ptCount val="4"/>
                <c:pt idx="0">
                  <c:v>83.335705990334546</c:v>
                </c:pt>
                <c:pt idx="1">
                  <c:v>85.308343409915352</c:v>
                </c:pt>
                <c:pt idx="2">
                  <c:v>86.333771353482263</c:v>
                </c:pt>
                <c:pt idx="3">
                  <c:v>90.123456790123456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9E-DF49-8A79-7BBDAEDC0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7417248"/>
        <c:axId val="587418560"/>
      </c:barChart>
      <c:catAx>
        <c:axId val="58741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87418560"/>
        <c:crosses val="autoZero"/>
        <c:auto val="1"/>
        <c:lblAlgn val="ctr"/>
        <c:lblOffset val="100"/>
        <c:noMultiLvlLbl val="0"/>
      </c:catAx>
      <c:valAx>
        <c:axId val="5874185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8741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Úrvinnsla!$B$60</c:f>
              <c:strCache>
                <c:ptCount val="1"/>
                <c:pt idx="0">
                  <c:v>Allt landið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Úrvinnsla!$C$59:$F$59</c:f>
              <c:numCache>
                <c:formatCode>General</c:formatCode>
                <c:ptCount val="4"/>
                <c:pt idx="0">
                  <c:v>2012</c:v>
                </c:pt>
                <c:pt idx="1">
                  <c:v>2016</c:v>
                </c:pt>
                <c:pt idx="2">
                  <c:v>2020</c:v>
                </c:pt>
                <c:pt idx="3">
                  <c:v>2024</c:v>
                </c:pt>
              </c:numCache>
            </c:numRef>
          </c:cat>
          <c:val>
            <c:numRef>
              <c:f>Úrvinnsla!$C$60:$F$60</c:f>
              <c:numCache>
                <c:formatCode>0</c:formatCode>
                <c:ptCount val="4"/>
                <c:pt idx="0">
                  <c:v>69.3</c:v>
                </c:pt>
                <c:pt idx="1">
                  <c:v>75.7</c:v>
                </c:pt>
                <c:pt idx="2">
                  <c:v>66.900000000000006</c:v>
                </c:pt>
                <c:pt idx="3">
                  <c:v>80.83275232590394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3-724C-8522-4E807D305328}"/>
            </c:ext>
          </c:extLst>
        </c:ser>
        <c:ser>
          <c:idx val="1"/>
          <c:order val="1"/>
          <c:tx>
            <c:strRef>
              <c:f>Úrvinnsla!$B$61</c:f>
              <c:strCache>
                <c:ptCount val="1"/>
                <c:pt idx="0">
                  <c:v>Vestursvæði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Úrvinnsla!$C$59:$F$59</c:f>
              <c:numCache>
                <c:formatCode>General</c:formatCode>
                <c:ptCount val="4"/>
                <c:pt idx="0">
                  <c:v>2012</c:v>
                </c:pt>
                <c:pt idx="1">
                  <c:v>2016</c:v>
                </c:pt>
                <c:pt idx="2">
                  <c:v>2020</c:v>
                </c:pt>
                <c:pt idx="3">
                  <c:v>2024</c:v>
                </c:pt>
              </c:numCache>
            </c:numRef>
          </c:cat>
          <c:val>
            <c:numRef>
              <c:f>Úrvinnsla!$C$61:$F$61</c:f>
              <c:numCache>
                <c:formatCode>0</c:formatCode>
                <c:ptCount val="4"/>
                <c:pt idx="0">
                  <c:v>71.613389006776643</c:v>
                </c:pt>
                <c:pt idx="1">
                  <c:v>75.642295753252753</c:v>
                </c:pt>
                <c:pt idx="2">
                  <c:v>68.770205612310875</c:v>
                </c:pt>
                <c:pt idx="3">
                  <c:v>82.615328288991947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3-724C-8522-4E807D305328}"/>
            </c:ext>
          </c:extLst>
        </c:ser>
        <c:ser>
          <c:idx val="2"/>
          <c:order val="2"/>
          <c:tx>
            <c:strRef>
              <c:f>Úrvinnsla!$B$62</c:f>
              <c:strCache>
                <c:ptCount val="1"/>
                <c:pt idx="0">
                  <c:v>Miðsvæði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Úrvinnsla!$C$59:$F$59</c:f>
              <c:numCache>
                <c:formatCode>General</c:formatCode>
                <c:ptCount val="4"/>
                <c:pt idx="0">
                  <c:v>2012</c:v>
                </c:pt>
                <c:pt idx="1">
                  <c:v>2016</c:v>
                </c:pt>
                <c:pt idx="2">
                  <c:v>2020</c:v>
                </c:pt>
                <c:pt idx="3">
                  <c:v>2024</c:v>
                </c:pt>
              </c:numCache>
            </c:numRef>
          </c:cat>
          <c:val>
            <c:numRef>
              <c:f>Úrvinnsla!$C$62:$F$62</c:f>
              <c:numCache>
                <c:formatCode>0</c:formatCode>
                <c:ptCount val="4"/>
                <c:pt idx="0">
                  <c:v>73.006515668631707</c:v>
                </c:pt>
                <c:pt idx="1">
                  <c:v>78.772698810269262</c:v>
                </c:pt>
                <c:pt idx="2">
                  <c:v>72.604065827686355</c:v>
                </c:pt>
                <c:pt idx="3">
                  <c:v>84.25777492786149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3-724C-8522-4E807D305328}"/>
            </c:ext>
          </c:extLst>
        </c:ser>
        <c:ser>
          <c:idx val="3"/>
          <c:order val="3"/>
          <c:tx>
            <c:strRef>
              <c:f>Úrvinnsla!$B$63</c:f>
              <c:strCache>
                <c:ptCount val="1"/>
                <c:pt idx="0">
                  <c:v>Austursvæði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Úrvinnsla!$C$59:$F$59</c:f>
              <c:numCache>
                <c:formatCode>General</c:formatCode>
                <c:ptCount val="4"/>
                <c:pt idx="0">
                  <c:v>2012</c:v>
                </c:pt>
                <c:pt idx="1">
                  <c:v>2016</c:v>
                </c:pt>
                <c:pt idx="2">
                  <c:v>2020</c:v>
                </c:pt>
                <c:pt idx="3">
                  <c:v>2024</c:v>
                </c:pt>
              </c:numCache>
            </c:numRef>
          </c:cat>
          <c:val>
            <c:numRef>
              <c:f>Úrvinnsla!$C$63:$F$63</c:f>
              <c:numCache>
                <c:formatCode>0</c:formatCode>
                <c:ptCount val="4"/>
                <c:pt idx="0">
                  <c:v>62.189054726368155</c:v>
                </c:pt>
                <c:pt idx="1">
                  <c:v>74.384236453201964</c:v>
                </c:pt>
                <c:pt idx="2">
                  <c:v>64.893617021276597</c:v>
                </c:pt>
                <c:pt idx="3">
                  <c:v>88.266666666666666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3-724C-8522-4E807D305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1662848"/>
        <c:axId val="1641660240"/>
      </c:barChart>
      <c:catAx>
        <c:axId val="164166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641660240"/>
        <c:crosses val="autoZero"/>
        <c:auto val="1"/>
        <c:lblAlgn val="ctr"/>
        <c:lblOffset val="100"/>
        <c:noMultiLvlLbl val="0"/>
      </c:catAx>
      <c:valAx>
        <c:axId val="164166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164166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193040</xdr:colOff>
      <xdr:row>42</xdr:row>
      <xdr:rowOff>118745</xdr:rowOff>
    </xdr:from>
    <xdr:to>
      <xdr:col>18</xdr:col>
      <xdr:colOff>635000</xdr:colOff>
      <xdr:row>56</xdr:row>
      <xdr:rowOff>175895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590550</xdr:colOff>
      <xdr:row>58</xdr:row>
      <xdr:rowOff>50800</xdr:rowOff>
    </xdr:from>
    <xdr:to>
      <xdr:col>13</xdr:col>
      <xdr:colOff>450850</xdr:colOff>
      <xdr:row>72</xdr:row>
      <xdr:rowOff>133350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CE6B638-2CE5-72FD-F7B1-FCFC4ECDDD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660400</xdr:colOff>
      <xdr:row>6</xdr:row>
      <xdr:rowOff>12700</xdr:rowOff>
    </xdr:from>
    <xdr:to>
      <xdr:col>21</xdr:col>
      <xdr:colOff>228600</xdr:colOff>
      <xdr:row>27</xdr:row>
      <xdr:rowOff>139700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9832AF4-584E-2B4C-8A62-8A5C4E13E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0</xdr:rowOff>
    </xdr:from>
    <xdr:to>
      <xdr:col>10</xdr:col>
      <xdr:colOff>152400</xdr:colOff>
      <xdr:row>27</xdr:row>
      <xdr:rowOff>127000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8469968-11BC-A547-97E1-C7B0BD491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M66"/>
  <sheetViews>
    <sheetView workbookViewId="0">
      <selection activeCell="B3" sqref="B3:C4"/>
    </sheetView>
  </sheetViews>
  <sheetFormatPr baseColWidth="10" defaultColWidth="8.83203125" defaultRowHeight="15" x14ac:dyDescent="0.2"/>
  <cols>
    <col min="2" max="2" width="12.83203125" bestFit="1" customWidth="1"/>
  </cols>
  <sheetData>
    <row r="1" spans="1:10" s="4" customFormat="1" ht="18" x14ac:dyDescent="0.2">
      <c r="A1" s="3" t="s">
        <v>2</v>
      </c>
    </row>
    <row r="2" spans="1:10" ht="18" x14ac:dyDescent="0.2">
      <c r="A2" s="2" t="s">
        <v>3</v>
      </c>
    </row>
    <row r="3" spans="1:10" x14ac:dyDescent="0.2">
      <c r="A3" s="1" t="s">
        <v>0</v>
      </c>
      <c r="B3" t="s">
        <v>32</v>
      </c>
      <c r="C3" t="s">
        <v>31</v>
      </c>
    </row>
    <row r="4" spans="1:10" x14ac:dyDescent="0.2">
      <c r="A4" s="1" t="s">
        <v>1</v>
      </c>
      <c r="B4" s="5">
        <v>45617</v>
      </c>
    </row>
    <row r="5" spans="1:10" x14ac:dyDescent="0.2">
      <c r="A5" s="1"/>
      <c r="B5" s="5"/>
    </row>
    <row r="6" spans="1:10" x14ac:dyDescent="0.2">
      <c r="A6" s="6"/>
      <c r="B6" s="6"/>
      <c r="C6" s="6"/>
      <c r="D6" s="6"/>
      <c r="E6" s="6"/>
      <c r="F6" s="6"/>
      <c r="G6" s="6"/>
    </row>
    <row r="7" spans="1:10" ht="19" x14ac:dyDescent="0.25">
      <c r="A7" s="7" t="s">
        <v>4</v>
      </c>
    </row>
    <row r="10" spans="1:10" x14ac:dyDescent="0.2">
      <c r="A10" s="1" t="s">
        <v>5</v>
      </c>
      <c r="B10" s="1" t="s">
        <v>18</v>
      </c>
      <c r="E10" s="1" t="s">
        <v>7</v>
      </c>
      <c r="H10" s="1" t="s">
        <v>8</v>
      </c>
    </row>
    <row r="11" spans="1:10" x14ac:dyDescent="0.2">
      <c r="B11" s="1" t="s">
        <v>9</v>
      </c>
      <c r="C11" s="1" t="s">
        <v>10</v>
      </c>
      <c r="D11" s="1" t="s">
        <v>11</v>
      </c>
      <c r="E11" s="1" t="s">
        <v>9</v>
      </c>
      <c r="F11" s="1" t="s">
        <v>10</v>
      </c>
      <c r="G11" s="1" t="s">
        <v>11</v>
      </c>
      <c r="H11" s="1" t="s">
        <v>9</v>
      </c>
      <c r="I11" s="1" t="s">
        <v>10</v>
      </c>
      <c r="J11" s="1" t="s">
        <v>11</v>
      </c>
    </row>
    <row r="12" spans="1:10" x14ac:dyDescent="0.2">
      <c r="A12" s="1" t="s">
        <v>16</v>
      </c>
      <c r="B12" s="10">
        <v>163294</v>
      </c>
      <c r="C12" s="10">
        <v>77304</v>
      </c>
      <c r="D12" s="10">
        <v>85990</v>
      </c>
      <c r="E12" s="10">
        <v>235743</v>
      </c>
      <c r="F12" s="10">
        <v>117474</v>
      </c>
      <c r="G12" s="10">
        <v>118269</v>
      </c>
      <c r="H12" s="10">
        <v>69.3</v>
      </c>
      <c r="I12" s="10">
        <v>65.8</v>
      </c>
      <c r="J12" s="10">
        <v>72.7</v>
      </c>
    </row>
    <row r="13" spans="1:10" x14ac:dyDescent="0.2">
      <c r="A13" s="1" t="s">
        <v>19</v>
      </c>
      <c r="B13" s="10">
        <v>9528</v>
      </c>
      <c r="C13" s="10">
        <v>4424</v>
      </c>
      <c r="D13" s="10">
        <v>5104</v>
      </c>
      <c r="E13" s="10">
        <v>13376</v>
      </c>
      <c r="F13" s="10">
        <v>6524</v>
      </c>
      <c r="G13" s="10">
        <v>6852</v>
      </c>
      <c r="H13" s="10">
        <v>71.2</v>
      </c>
      <c r="I13" s="10">
        <v>67.8</v>
      </c>
      <c r="J13" s="10">
        <v>74.5</v>
      </c>
    </row>
    <row r="14" spans="1:10" x14ac:dyDescent="0.2">
      <c r="A14" s="1" t="s">
        <v>20</v>
      </c>
      <c r="B14" s="10">
        <v>554</v>
      </c>
      <c r="C14" s="10">
        <v>275</v>
      </c>
      <c r="D14" s="10">
        <v>279</v>
      </c>
      <c r="E14" s="10">
        <v>723</v>
      </c>
      <c r="F14" s="10">
        <v>370</v>
      </c>
      <c r="G14" s="10">
        <v>353</v>
      </c>
      <c r="H14" s="10">
        <v>76.599999999999994</v>
      </c>
      <c r="I14" s="10">
        <v>74.3</v>
      </c>
      <c r="J14" s="10">
        <v>79</v>
      </c>
    </row>
    <row r="15" spans="1:10" x14ac:dyDescent="0.2">
      <c r="A15" s="1" t="s">
        <v>21</v>
      </c>
      <c r="B15" s="10">
        <v>187</v>
      </c>
      <c r="C15" s="10">
        <v>89</v>
      </c>
      <c r="D15" s="10">
        <v>98</v>
      </c>
      <c r="E15" s="10">
        <v>273</v>
      </c>
      <c r="F15" s="10">
        <v>137</v>
      </c>
      <c r="G15" s="10">
        <v>136</v>
      </c>
      <c r="H15" s="10">
        <v>68.5</v>
      </c>
      <c r="I15" s="10">
        <v>65</v>
      </c>
      <c r="J15" s="10">
        <v>72.099999999999994</v>
      </c>
    </row>
    <row r="16" spans="1:10" x14ac:dyDescent="0.2">
      <c r="A16" s="1" t="s">
        <v>22</v>
      </c>
      <c r="B16" s="10">
        <v>193</v>
      </c>
      <c r="C16" s="10">
        <v>95</v>
      </c>
      <c r="D16" s="10">
        <v>98</v>
      </c>
      <c r="E16" s="10">
        <v>237</v>
      </c>
      <c r="F16" s="10">
        <v>123</v>
      </c>
      <c r="G16" s="10">
        <v>114</v>
      </c>
      <c r="H16" s="10">
        <v>81.400000000000006</v>
      </c>
      <c r="I16" s="10">
        <v>77.2</v>
      </c>
      <c r="J16" s="10">
        <v>86</v>
      </c>
    </row>
    <row r="17" spans="1:10" x14ac:dyDescent="0.2">
      <c r="A17" s="1" t="s">
        <v>12</v>
      </c>
      <c r="B17" s="10">
        <v>533</v>
      </c>
      <c r="C17" s="10">
        <v>260</v>
      </c>
      <c r="D17" s="10">
        <v>273</v>
      </c>
      <c r="E17" s="10">
        <v>715</v>
      </c>
      <c r="F17" s="10">
        <v>379</v>
      </c>
      <c r="G17" s="10">
        <v>336</v>
      </c>
      <c r="H17" s="10">
        <v>74.5</v>
      </c>
      <c r="I17" s="10">
        <v>68.599999999999994</v>
      </c>
      <c r="J17" s="10">
        <v>81.3</v>
      </c>
    </row>
    <row r="18" spans="1:10" x14ac:dyDescent="0.2">
      <c r="A18" s="1" t="s">
        <v>13</v>
      </c>
      <c r="B18" s="10">
        <v>226</v>
      </c>
      <c r="C18" s="10">
        <v>101</v>
      </c>
      <c r="D18" s="10">
        <v>125</v>
      </c>
      <c r="E18" s="10">
        <v>305</v>
      </c>
      <c r="F18" s="10">
        <v>151</v>
      </c>
      <c r="G18" s="10">
        <v>154</v>
      </c>
      <c r="H18" s="10">
        <v>74.099999999999994</v>
      </c>
      <c r="I18" s="10">
        <v>66.900000000000006</v>
      </c>
      <c r="J18" s="10">
        <v>81.2</v>
      </c>
    </row>
    <row r="19" spans="1:10" x14ac:dyDescent="0.2">
      <c r="A19" s="1" t="s">
        <v>14</v>
      </c>
      <c r="B19" s="10">
        <v>1548</v>
      </c>
      <c r="C19" s="10">
        <v>761</v>
      </c>
      <c r="D19" s="10">
        <v>787</v>
      </c>
      <c r="E19" s="10">
        <v>2148</v>
      </c>
      <c r="F19" s="10">
        <v>1107</v>
      </c>
      <c r="G19" s="10">
        <v>1041</v>
      </c>
      <c r="H19" s="10">
        <v>72.099999999999994</v>
      </c>
      <c r="I19" s="10">
        <v>68.7</v>
      </c>
      <c r="J19" s="10">
        <v>75.599999999999994</v>
      </c>
    </row>
    <row r="20" spans="1:10" x14ac:dyDescent="0.2">
      <c r="A20" s="1" t="s">
        <v>15</v>
      </c>
      <c r="B20" s="10">
        <v>46</v>
      </c>
      <c r="C20" s="10">
        <v>22</v>
      </c>
      <c r="D20" s="10">
        <v>24</v>
      </c>
      <c r="E20" s="10">
        <v>55</v>
      </c>
      <c r="F20" s="10">
        <v>28</v>
      </c>
      <c r="G20" s="10">
        <v>27</v>
      </c>
      <c r="H20" s="10">
        <v>83.6</v>
      </c>
      <c r="I20" s="10">
        <v>78.599999999999994</v>
      </c>
      <c r="J20" s="10">
        <v>88.9</v>
      </c>
    </row>
    <row r="21" spans="1:10" x14ac:dyDescent="0.2">
      <c r="A21" s="1" t="s">
        <v>23</v>
      </c>
      <c r="B21" s="10">
        <v>50</v>
      </c>
      <c r="C21" s="10">
        <v>28</v>
      </c>
      <c r="D21" s="10">
        <v>22</v>
      </c>
      <c r="E21" s="10">
        <v>82</v>
      </c>
      <c r="F21" s="10">
        <v>44</v>
      </c>
      <c r="G21" s="10">
        <v>38</v>
      </c>
      <c r="H21" s="10">
        <v>61</v>
      </c>
      <c r="I21" s="10">
        <v>63.6</v>
      </c>
      <c r="J21" s="10">
        <v>57.9</v>
      </c>
    </row>
    <row r="22" spans="1:10" x14ac:dyDescent="0.2">
      <c r="A22" s="1" t="s">
        <v>24</v>
      </c>
      <c r="B22" s="10">
        <v>200</v>
      </c>
      <c r="C22" s="10">
        <v>101</v>
      </c>
      <c r="D22" s="10">
        <v>99</v>
      </c>
      <c r="E22" s="10">
        <v>320</v>
      </c>
      <c r="F22" s="10">
        <v>176</v>
      </c>
      <c r="G22" s="10">
        <v>144</v>
      </c>
      <c r="H22" s="10">
        <v>62.5</v>
      </c>
      <c r="I22" s="10">
        <v>57.4</v>
      </c>
      <c r="J22" s="10">
        <v>68.8</v>
      </c>
    </row>
    <row r="25" spans="1:10" x14ac:dyDescent="0.2">
      <c r="A25" s="1" t="s">
        <v>6</v>
      </c>
      <c r="B25" s="1" t="s">
        <v>18</v>
      </c>
      <c r="E25" s="1" t="s">
        <v>7</v>
      </c>
      <c r="H25" s="1" t="s">
        <v>8</v>
      </c>
    </row>
    <row r="26" spans="1:10" x14ac:dyDescent="0.2">
      <c r="B26" s="1" t="s">
        <v>9</v>
      </c>
      <c r="C26" s="1" t="s">
        <v>10</v>
      </c>
      <c r="D26" s="1" t="s">
        <v>11</v>
      </c>
      <c r="E26" s="1" t="s">
        <v>9</v>
      </c>
      <c r="F26" s="1" t="s">
        <v>10</v>
      </c>
      <c r="G26" s="1" t="s">
        <v>11</v>
      </c>
      <c r="H26" s="1" t="s">
        <v>9</v>
      </c>
      <c r="I26" s="1" t="s">
        <v>10</v>
      </c>
      <c r="J26" s="1" t="s">
        <v>11</v>
      </c>
    </row>
    <row r="27" spans="1:10" x14ac:dyDescent="0.2">
      <c r="A27" s="1" t="s">
        <v>16</v>
      </c>
      <c r="B27" s="10">
        <v>185430</v>
      </c>
      <c r="C27" s="10">
        <v>88400</v>
      </c>
      <c r="D27" s="10">
        <v>97030</v>
      </c>
      <c r="E27" s="10">
        <v>244896</v>
      </c>
      <c r="F27" s="10">
        <v>122097</v>
      </c>
      <c r="G27" s="10">
        <v>122799</v>
      </c>
      <c r="H27" s="10">
        <v>75.7</v>
      </c>
      <c r="I27" s="10">
        <v>72.400000000000006</v>
      </c>
      <c r="J27" s="10">
        <v>79</v>
      </c>
    </row>
    <row r="28" spans="1:10" x14ac:dyDescent="0.2">
      <c r="A28" s="1" t="s">
        <v>19</v>
      </c>
      <c r="B28" s="10">
        <v>10442</v>
      </c>
      <c r="C28" s="10">
        <v>4758</v>
      </c>
      <c r="D28" s="10">
        <v>5684</v>
      </c>
      <c r="E28" s="10">
        <v>13844</v>
      </c>
      <c r="F28" s="10">
        <v>6763</v>
      </c>
      <c r="G28" s="10">
        <v>7081</v>
      </c>
      <c r="H28" s="10">
        <v>75.400000000000006</v>
      </c>
      <c r="I28" s="10">
        <v>70.400000000000006</v>
      </c>
      <c r="J28" s="10">
        <v>80.3</v>
      </c>
    </row>
    <row r="29" spans="1:10" x14ac:dyDescent="0.2">
      <c r="A29" s="1" t="s">
        <v>20</v>
      </c>
      <c r="B29" s="10">
        <v>591</v>
      </c>
      <c r="C29" s="10">
        <v>282</v>
      </c>
      <c r="D29" s="10">
        <v>309</v>
      </c>
      <c r="E29" s="10">
        <v>764</v>
      </c>
      <c r="F29" s="10">
        <v>384</v>
      </c>
      <c r="G29" s="10">
        <v>380</v>
      </c>
      <c r="H29" s="10">
        <v>77.400000000000006</v>
      </c>
      <c r="I29" s="10">
        <v>73.400000000000006</v>
      </c>
      <c r="J29" s="10">
        <v>81.3</v>
      </c>
    </row>
    <row r="30" spans="1:10" x14ac:dyDescent="0.2">
      <c r="A30" s="1" t="s">
        <v>21</v>
      </c>
      <c r="B30" s="10">
        <v>216</v>
      </c>
      <c r="C30" s="10">
        <v>107</v>
      </c>
      <c r="D30" s="10">
        <v>109</v>
      </c>
      <c r="E30" s="10">
        <v>277</v>
      </c>
      <c r="F30" s="10">
        <v>146</v>
      </c>
      <c r="G30" s="10">
        <v>131</v>
      </c>
      <c r="H30" s="10">
        <v>78</v>
      </c>
      <c r="I30" s="10">
        <v>73.3</v>
      </c>
      <c r="J30" s="10">
        <v>83.2</v>
      </c>
    </row>
    <row r="31" spans="1:10" x14ac:dyDescent="0.2">
      <c r="A31" s="1" t="s">
        <v>22</v>
      </c>
      <c r="B31" s="10">
        <v>204</v>
      </c>
      <c r="C31" s="10">
        <v>101</v>
      </c>
      <c r="D31" s="10">
        <v>103</v>
      </c>
      <c r="E31" s="10">
        <v>256</v>
      </c>
      <c r="F31" s="10">
        <v>135</v>
      </c>
      <c r="G31" s="10">
        <v>121</v>
      </c>
      <c r="H31" s="10">
        <v>79.7</v>
      </c>
      <c r="I31" s="10">
        <v>74.8</v>
      </c>
      <c r="J31" s="10">
        <v>85.1</v>
      </c>
    </row>
    <row r="32" spans="1:10" x14ac:dyDescent="0.2">
      <c r="A32" s="1" t="s">
        <v>12</v>
      </c>
      <c r="B32" s="10">
        <v>585</v>
      </c>
      <c r="C32" s="10">
        <v>293</v>
      </c>
      <c r="D32" s="10">
        <v>292</v>
      </c>
      <c r="E32" s="10">
        <v>697</v>
      </c>
      <c r="F32" s="10">
        <v>365</v>
      </c>
      <c r="G32" s="10">
        <v>332</v>
      </c>
      <c r="H32" s="10">
        <v>83.9</v>
      </c>
      <c r="I32" s="10">
        <v>80.3</v>
      </c>
      <c r="J32" s="10">
        <v>88</v>
      </c>
    </row>
    <row r="33" spans="1:10" x14ac:dyDescent="0.2">
      <c r="A33" s="1" t="s">
        <v>13</v>
      </c>
      <c r="B33" s="10">
        <v>249</v>
      </c>
      <c r="C33" s="10">
        <v>123</v>
      </c>
      <c r="D33" s="10">
        <v>126</v>
      </c>
      <c r="E33" s="10">
        <v>307</v>
      </c>
      <c r="F33" s="10">
        <v>160</v>
      </c>
      <c r="G33" s="10">
        <v>147</v>
      </c>
      <c r="H33" s="10">
        <v>81.099999999999994</v>
      </c>
      <c r="I33" s="10">
        <v>76.900000000000006</v>
      </c>
      <c r="J33" s="10">
        <v>85.7</v>
      </c>
    </row>
    <row r="34" spans="1:10" x14ac:dyDescent="0.2">
      <c r="A34" s="1" t="s">
        <v>14</v>
      </c>
      <c r="B34" s="10">
        <v>1630</v>
      </c>
      <c r="C34" s="10">
        <v>798</v>
      </c>
      <c r="D34" s="10">
        <v>832</v>
      </c>
      <c r="E34" s="10">
        <v>2132</v>
      </c>
      <c r="F34" s="10">
        <v>1106</v>
      </c>
      <c r="G34" s="10">
        <v>1026</v>
      </c>
      <c r="H34" s="10">
        <v>76.5</v>
      </c>
      <c r="I34" s="10">
        <v>72.2</v>
      </c>
      <c r="J34" s="10">
        <v>81.099999999999994</v>
      </c>
    </row>
    <row r="35" spans="1:10" x14ac:dyDescent="0.2">
      <c r="A35" s="1" t="s">
        <v>15</v>
      </c>
      <c r="B35" s="10">
        <v>52</v>
      </c>
      <c r="C35" s="10">
        <v>25</v>
      </c>
      <c r="D35" s="10">
        <v>27</v>
      </c>
      <c r="E35" s="10">
        <v>58</v>
      </c>
      <c r="F35" s="10">
        <v>29</v>
      </c>
      <c r="G35" s="10">
        <v>29</v>
      </c>
      <c r="H35" s="10">
        <v>89.7</v>
      </c>
      <c r="I35" s="10">
        <v>86.2</v>
      </c>
      <c r="J35" s="10">
        <v>93.1</v>
      </c>
    </row>
    <row r="36" spans="1:10" x14ac:dyDescent="0.2">
      <c r="A36" s="1" t="s">
        <v>23</v>
      </c>
      <c r="B36" s="10">
        <v>60</v>
      </c>
      <c r="C36" s="10">
        <v>32</v>
      </c>
      <c r="D36" s="10">
        <v>28</v>
      </c>
      <c r="E36" s="10">
        <v>73</v>
      </c>
      <c r="F36" s="10">
        <v>42</v>
      </c>
      <c r="G36" s="10">
        <v>31</v>
      </c>
      <c r="H36" s="10">
        <v>82.2</v>
      </c>
      <c r="I36" s="10">
        <v>76.2</v>
      </c>
      <c r="J36" s="10">
        <v>90.3</v>
      </c>
    </row>
    <row r="37" spans="1:10" x14ac:dyDescent="0.2">
      <c r="A37" s="1" t="s">
        <v>24</v>
      </c>
      <c r="B37" s="10">
        <v>242</v>
      </c>
      <c r="C37" s="10">
        <v>139</v>
      </c>
      <c r="D37" s="10">
        <v>103</v>
      </c>
      <c r="E37" s="10">
        <v>333</v>
      </c>
      <c r="F37" s="10">
        <v>189</v>
      </c>
      <c r="G37" s="10">
        <v>144</v>
      </c>
      <c r="H37" s="10">
        <v>72.7</v>
      </c>
      <c r="I37" s="10">
        <v>73.5</v>
      </c>
      <c r="J37" s="10">
        <v>71.5</v>
      </c>
    </row>
    <row r="39" spans="1:10" x14ac:dyDescent="0.2">
      <c r="A39" s="1" t="s">
        <v>27</v>
      </c>
      <c r="B39" s="1" t="s">
        <v>18</v>
      </c>
      <c r="E39" s="1" t="s">
        <v>7</v>
      </c>
      <c r="H39" s="1" t="s">
        <v>8</v>
      </c>
    </row>
    <row r="40" spans="1:10" x14ac:dyDescent="0.2">
      <c r="B40" s="1" t="s">
        <v>9</v>
      </c>
      <c r="C40" s="1" t="s">
        <v>10</v>
      </c>
      <c r="D40" s="1" t="s">
        <v>11</v>
      </c>
      <c r="E40" s="1" t="s">
        <v>9</v>
      </c>
      <c r="F40" s="1" t="s">
        <v>10</v>
      </c>
      <c r="G40" s="1" t="s">
        <v>11</v>
      </c>
      <c r="H40" s="1" t="s">
        <v>9</v>
      </c>
      <c r="I40" s="1" t="s">
        <v>10</v>
      </c>
      <c r="J40" s="1" t="s">
        <v>11</v>
      </c>
    </row>
    <row r="41" spans="1:10" x14ac:dyDescent="0.2">
      <c r="A41" s="1" t="s">
        <v>16</v>
      </c>
      <c r="B41" s="10">
        <v>168790</v>
      </c>
      <c r="C41" s="10">
        <v>78341</v>
      </c>
      <c r="D41" s="10">
        <v>90449</v>
      </c>
      <c r="E41" s="10">
        <v>252152</v>
      </c>
      <c r="F41" s="10">
        <v>125619</v>
      </c>
      <c r="G41" s="10">
        <v>126533</v>
      </c>
      <c r="H41" s="10">
        <v>66.900000000000006</v>
      </c>
      <c r="I41" s="10">
        <v>62.4</v>
      </c>
      <c r="J41" s="10">
        <v>71.5</v>
      </c>
    </row>
    <row r="42" spans="1:10" x14ac:dyDescent="0.2">
      <c r="A42" s="1" t="s">
        <v>19</v>
      </c>
      <c r="B42" s="10">
        <v>9704</v>
      </c>
      <c r="C42" s="10">
        <v>4366</v>
      </c>
      <c r="D42" s="10">
        <v>5338</v>
      </c>
      <c r="E42" s="10">
        <v>14128</v>
      </c>
      <c r="F42" s="10">
        <v>6928</v>
      </c>
      <c r="G42" s="10">
        <v>7200</v>
      </c>
      <c r="H42" s="10">
        <v>68.7</v>
      </c>
      <c r="I42" s="10">
        <v>63</v>
      </c>
      <c r="J42" s="10">
        <v>74.099999999999994</v>
      </c>
    </row>
    <row r="43" spans="1:10" x14ac:dyDescent="0.2">
      <c r="A43" s="1" t="s">
        <v>20</v>
      </c>
      <c r="B43" s="10">
        <v>545</v>
      </c>
      <c r="C43" s="10">
        <v>261</v>
      </c>
      <c r="D43" s="10">
        <v>284</v>
      </c>
      <c r="E43" s="10">
        <v>788</v>
      </c>
      <c r="F43" s="10">
        <v>409</v>
      </c>
      <c r="G43" s="10">
        <v>379</v>
      </c>
      <c r="H43" s="10">
        <v>69.2</v>
      </c>
      <c r="I43" s="10">
        <v>63.8</v>
      </c>
      <c r="J43" s="10">
        <v>74.900000000000006</v>
      </c>
    </row>
    <row r="44" spans="1:10" x14ac:dyDescent="0.2">
      <c r="A44" s="1" t="s">
        <v>21</v>
      </c>
      <c r="B44" s="10">
        <v>193</v>
      </c>
      <c r="C44" s="10">
        <v>93</v>
      </c>
      <c r="D44" s="10">
        <v>100</v>
      </c>
      <c r="E44" s="10">
        <v>290</v>
      </c>
      <c r="F44" s="10">
        <v>155</v>
      </c>
      <c r="G44" s="10">
        <v>135</v>
      </c>
      <c r="H44" s="10">
        <v>66.599999999999994</v>
      </c>
      <c r="I44" s="10">
        <v>60</v>
      </c>
      <c r="J44" s="10">
        <v>74.099999999999994</v>
      </c>
    </row>
    <row r="45" spans="1:10" x14ac:dyDescent="0.2">
      <c r="A45" s="1" t="s">
        <v>22</v>
      </c>
      <c r="B45" s="10">
        <v>194</v>
      </c>
      <c r="C45" s="10">
        <v>89</v>
      </c>
      <c r="D45" s="10">
        <v>105</v>
      </c>
      <c r="E45" s="10">
        <v>260</v>
      </c>
      <c r="F45" s="10">
        <v>138</v>
      </c>
      <c r="G45" s="10">
        <v>122</v>
      </c>
      <c r="H45" s="10">
        <v>74.599999999999994</v>
      </c>
      <c r="I45" s="10">
        <v>64.5</v>
      </c>
      <c r="J45" s="10">
        <v>86.1</v>
      </c>
    </row>
    <row r="46" spans="1:10" x14ac:dyDescent="0.2">
      <c r="A46" s="1" t="s">
        <v>12</v>
      </c>
      <c r="B46" s="10">
        <v>484</v>
      </c>
      <c r="C46" s="10">
        <v>239</v>
      </c>
      <c r="D46" s="10">
        <v>245</v>
      </c>
      <c r="E46" s="10">
        <v>668</v>
      </c>
      <c r="F46" s="10">
        <v>353</v>
      </c>
      <c r="G46" s="10">
        <v>315</v>
      </c>
      <c r="H46" s="10">
        <v>72.5</v>
      </c>
      <c r="I46" s="10">
        <v>67.7</v>
      </c>
      <c r="J46" s="10">
        <v>77.8</v>
      </c>
    </row>
    <row r="47" spans="1:10" x14ac:dyDescent="0.2">
      <c r="A47" s="1" t="s">
        <v>13</v>
      </c>
      <c r="B47" s="10">
        <v>234</v>
      </c>
      <c r="C47" s="10">
        <v>112</v>
      </c>
      <c r="D47" s="10">
        <v>122</v>
      </c>
      <c r="E47" s="10">
        <v>307</v>
      </c>
      <c r="F47" s="10">
        <v>160</v>
      </c>
      <c r="G47" s="10">
        <v>147</v>
      </c>
      <c r="H47" s="10">
        <v>76.2</v>
      </c>
      <c r="I47" s="10">
        <v>70</v>
      </c>
      <c r="J47" s="10">
        <v>83</v>
      </c>
    </row>
    <row r="48" spans="1:10" x14ac:dyDescent="0.2">
      <c r="A48" s="1" t="s">
        <v>14</v>
      </c>
      <c r="B48" s="10">
        <v>1490</v>
      </c>
      <c r="C48" s="10">
        <v>714</v>
      </c>
      <c r="D48" s="10">
        <v>776</v>
      </c>
      <c r="E48" s="10">
        <v>2069</v>
      </c>
      <c r="F48" s="10">
        <v>1070</v>
      </c>
      <c r="G48" s="10">
        <v>999</v>
      </c>
      <c r="H48" s="10">
        <v>72</v>
      </c>
      <c r="I48" s="10">
        <v>66.7</v>
      </c>
      <c r="J48" s="10">
        <v>77.7</v>
      </c>
    </row>
    <row r="49" spans="1:13" x14ac:dyDescent="0.2">
      <c r="A49" s="1" t="s">
        <v>15</v>
      </c>
      <c r="B49" s="10">
        <v>42</v>
      </c>
      <c r="C49" s="10">
        <v>22</v>
      </c>
      <c r="D49" s="10">
        <v>20</v>
      </c>
      <c r="E49" s="10">
        <v>55</v>
      </c>
      <c r="F49" s="10">
        <v>28</v>
      </c>
      <c r="G49" s="10">
        <v>27</v>
      </c>
      <c r="H49" s="10">
        <v>76.400000000000006</v>
      </c>
      <c r="I49" s="10">
        <v>78.599999999999994</v>
      </c>
      <c r="J49" s="10">
        <v>74.099999999999994</v>
      </c>
    </row>
    <row r="50" spans="1:13" x14ac:dyDescent="0.2">
      <c r="A50" s="1" t="s">
        <v>23</v>
      </c>
      <c r="B50" s="10">
        <v>49</v>
      </c>
      <c r="C50" s="10">
        <v>25</v>
      </c>
      <c r="D50" s="10">
        <v>24</v>
      </c>
      <c r="E50" s="10">
        <v>70</v>
      </c>
      <c r="F50" s="10">
        <v>36</v>
      </c>
      <c r="G50" s="10">
        <v>34</v>
      </c>
      <c r="H50" s="10">
        <v>70</v>
      </c>
      <c r="I50" s="10">
        <v>69.400000000000006</v>
      </c>
      <c r="J50" s="10">
        <v>70.599999999999994</v>
      </c>
    </row>
    <row r="51" spans="1:13" x14ac:dyDescent="0.2">
      <c r="A51" s="1" t="s">
        <v>24</v>
      </c>
      <c r="B51" s="10">
        <v>195</v>
      </c>
      <c r="C51" s="10">
        <v>102</v>
      </c>
      <c r="D51" s="10">
        <v>93</v>
      </c>
      <c r="E51" s="10">
        <v>306</v>
      </c>
      <c r="F51" s="10">
        <v>181</v>
      </c>
      <c r="G51" s="10">
        <v>125</v>
      </c>
      <c r="H51" s="10">
        <v>63.7</v>
      </c>
      <c r="I51" s="10">
        <v>56.4</v>
      </c>
      <c r="J51" s="10">
        <v>74.400000000000006</v>
      </c>
    </row>
    <row r="54" spans="1:13" x14ac:dyDescent="0.2">
      <c r="B54" s="1" t="s">
        <v>28</v>
      </c>
    </row>
    <row r="55" spans="1:13" x14ac:dyDescent="0.2">
      <c r="B55" s="1" t="s">
        <v>18</v>
      </c>
      <c r="F55" s="1" t="s">
        <v>7</v>
      </c>
      <c r="J55" s="1" t="s">
        <v>8</v>
      </c>
    </row>
    <row r="56" spans="1:13" x14ac:dyDescent="0.2">
      <c r="B56" s="1" t="s">
        <v>9</v>
      </c>
      <c r="C56" s="1" t="s">
        <v>10</v>
      </c>
      <c r="D56" s="1" t="s">
        <v>11</v>
      </c>
      <c r="E56" s="1" t="s">
        <v>29</v>
      </c>
      <c r="F56" s="1" t="s">
        <v>9</v>
      </c>
      <c r="G56" s="1" t="s">
        <v>10</v>
      </c>
      <c r="H56" s="1" t="s">
        <v>11</v>
      </c>
      <c r="I56" s="1" t="s">
        <v>29</v>
      </c>
      <c r="J56" s="1" t="s">
        <v>9</v>
      </c>
      <c r="K56" s="1" t="s">
        <v>10</v>
      </c>
      <c r="L56" s="1" t="s">
        <v>11</v>
      </c>
      <c r="M56" s="1" t="s">
        <v>29</v>
      </c>
    </row>
    <row r="57" spans="1:13" x14ac:dyDescent="0.2">
      <c r="A57" s="1" t="s">
        <v>19</v>
      </c>
      <c r="B57" s="10">
        <v>12257</v>
      </c>
      <c r="C57" s="10">
        <v>5839</v>
      </c>
      <c r="D57" s="10">
        <v>6409</v>
      </c>
      <c r="E57" s="10">
        <v>9</v>
      </c>
      <c r="F57" s="10">
        <v>14924</v>
      </c>
      <c r="G57" s="10">
        <v>7361</v>
      </c>
      <c r="H57" s="10">
        <v>7554</v>
      </c>
      <c r="I57" s="10">
        <v>9</v>
      </c>
      <c r="J57" s="13">
        <v>82.1</v>
      </c>
      <c r="K57" s="13">
        <v>79.3</v>
      </c>
      <c r="L57" s="13">
        <v>84.8</v>
      </c>
      <c r="M57" s="13">
        <v>100</v>
      </c>
    </row>
    <row r="58" spans="1:13" x14ac:dyDescent="0.2">
      <c r="A58" s="1" t="s">
        <v>20</v>
      </c>
      <c r="B58" s="10">
        <v>757</v>
      </c>
      <c r="C58" s="10">
        <v>377</v>
      </c>
      <c r="D58" s="10">
        <v>380</v>
      </c>
      <c r="E58" s="10">
        <v>0</v>
      </c>
      <c r="F58" s="10">
        <v>868</v>
      </c>
      <c r="G58" s="10">
        <v>443</v>
      </c>
      <c r="H58" s="10">
        <v>425</v>
      </c>
      <c r="I58" s="10">
        <v>0</v>
      </c>
      <c r="J58" s="13">
        <v>87.2</v>
      </c>
      <c r="K58" s="13">
        <v>85.1</v>
      </c>
      <c r="L58" s="13">
        <v>89.4</v>
      </c>
      <c r="M58" s="14" t="s">
        <v>30</v>
      </c>
    </row>
    <row r="59" spans="1:13" x14ac:dyDescent="0.2">
      <c r="A59" s="1" t="s">
        <v>21</v>
      </c>
      <c r="B59" s="10">
        <v>294</v>
      </c>
      <c r="C59" s="10">
        <v>144</v>
      </c>
      <c r="D59" s="10">
        <v>150</v>
      </c>
      <c r="E59" s="10">
        <v>0</v>
      </c>
      <c r="F59" s="10">
        <v>340</v>
      </c>
      <c r="G59" s="10">
        <v>171</v>
      </c>
      <c r="H59" s="10">
        <v>169</v>
      </c>
      <c r="I59" s="10">
        <v>0</v>
      </c>
      <c r="J59" s="13">
        <v>86.5</v>
      </c>
      <c r="K59" s="13">
        <v>84.2</v>
      </c>
      <c r="L59" s="13">
        <v>88.8</v>
      </c>
      <c r="M59" s="14" t="s">
        <v>30</v>
      </c>
    </row>
    <row r="60" spans="1:13" x14ac:dyDescent="0.2">
      <c r="A60" s="1" t="s">
        <v>22</v>
      </c>
      <c r="B60" s="10">
        <v>231</v>
      </c>
      <c r="C60" s="10">
        <v>115</v>
      </c>
      <c r="D60" s="10">
        <v>116</v>
      </c>
      <c r="E60" s="10">
        <v>0</v>
      </c>
      <c r="F60" s="10">
        <v>256</v>
      </c>
      <c r="G60" s="10">
        <v>134</v>
      </c>
      <c r="H60" s="10">
        <v>122</v>
      </c>
      <c r="I60" s="10">
        <v>0</v>
      </c>
      <c r="J60" s="13">
        <v>90.2</v>
      </c>
      <c r="K60" s="13">
        <v>85.8</v>
      </c>
      <c r="L60" s="13">
        <v>95.1</v>
      </c>
      <c r="M60" s="14" t="s">
        <v>30</v>
      </c>
    </row>
    <row r="61" spans="1:13" x14ac:dyDescent="0.2">
      <c r="A61" s="1" t="s">
        <v>12</v>
      </c>
      <c r="B61" s="10">
        <v>875</v>
      </c>
      <c r="C61" s="10">
        <v>444</v>
      </c>
      <c r="D61" s="10">
        <v>430</v>
      </c>
      <c r="E61" s="10">
        <v>1</v>
      </c>
      <c r="F61" s="10">
        <v>1001</v>
      </c>
      <c r="G61" s="10">
        <v>520</v>
      </c>
      <c r="H61" s="10">
        <v>480</v>
      </c>
      <c r="I61" s="10">
        <v>1</v>
      </c>
      <c r="J61" s="13">
        <v>87.4</v>
      </c>
      <c r="K61" s="13">
        <v>85.4</v>
      </c>
      <c r="L61" s="13">
        <v>89.6</v>
      </c>
      <c r="M61" s="13">
        <v>100</v>
      </c>
    </row>
    <row r="62" spans="1:13" x14ac:dyDescent="0.2">
      <c r="A62" s="1" t="s">
        <v>13</v>
      </c>
      <c r="B62" s="14" t="s">
        <v>30</v>
      </c>
      <c r="C62" s="14" t="s">
        <v>30</v>
      </c>
      <c r="D62" s="14" t="s">
        <v>30</v>
      </c>
      <c r="E62" s="14" t="s">
        <v>30</v>
      </c>
      <c r="F62" s="14" t="s">
        <v>30</v>
      </c>
      <c r="G62" s="14" t="s">
        <v>30</v>
      </c>
      <c r="H62" s="14" t="s">
        <v>30</v>
      </c>
      <c r="I62" s="14" t="s">
        <v>30</v>
      </c>
      <c r="J62" s="14" t="s">
        <v>30</v>
      </c>
      <c r="K62" s="14" t="s">
        <v>30</v>
      </c>
      <c r="L62" s="14" t="s">
        <v>30</v>
      </c>
      <c r="M62" s="14" t="s">
        <v>30</v>
      </c>
    </row>
    <row r="63" spans="1:13" x14ac:dyDescent="0.2">
      <c r="A63" s="1" t="s">
        <v>14</v>
      </c>
      <c r="B63" s="10">
        <v>1710</v>
      </c>
      <c r="C63" s="10">
        <v>846</v>
      </c>
      <c r="D63" s="10">
        <v>864</v>
      </c>
      <c r="E63" s="10">
        <v>0</v>
      </c>
      <c r="F63" s="10">
        <v>2069</v>
      </c>
      <c r="G63" s="10">
        <v>1051</v>
      </c>
      <c r="H63" s="10">
        <v>1018</v>
      </c>
      <c r="I63" s="10">
        <v>0</v>
      </c>
      <c r="J63" s="13">
        <v>82.6</v>
      </c>
      <c r="K63" s="13">
        <v>80.5</v>
      </c>
      <c r="L63" s="13">
        <v>84.9</v>
      </c>
      <c r="M63" s="14" t="s">
        <v>30</v>
      </c>
    </row>
    <row r="64" spans="1:13" x14ac:dyDescent="0.2">
      <c r="A64" s="1" t="s">
        <v>15</v>
      </c>
      <c r="B64" s="10">
        <v>43</v>
      </c>
      <c r="C64" s="10">
        <v>23</v>
      </c>
      <c r="D64" s="10">
        <v>20</v>
      </c>
      <c r="E64" s="10">
        <v>0</v>
      </c>
      <c r="F64" s="10">
        <v>49</v>
      </c>
      <c r="G64" s="10">
        <v>25</v>
      </c>
      <c r="H64" s="10">
        <v>24</v>
      </c>
      <c r="I64" s="10">
        <v>0</v>
      </c>
      <c r="J64" s="13">
        <v>87.8</v>
      </c>
      <c r="K64" s="13">
        <v>92</v>
      </c>
      <c r="L64" s="13">
        <v>83.3</v>
      </c>
      <c r="M64" s="14" t="s">
        <v>30</v>
      </c>
    </row>
    <row r="65" spans="1:13" x14ac:dyDescent="0.2">
      <c r="A65" s="1" t="s">
        <v>23</v>
      </c>
      <c r="B65" s="14" t="s">
        <v>30</v>
      </c>
      <c r="C65" s="14" t="s">
        <v>30</v>
      </c>
      <c r="D65" s="14" t="s">
        <v>30</v>
      </c>
      <c r="E65" s="14" t="s">
        <v>30</v>
      </c>
      <c r="F65" s="14" t="s">
        <v>30</v>
      </c>
      <c r="G65" s="14" t="s">
        <v>30</v>
      </c>
      <c r="H65" s="14" t="s">
        <v>30</v>
      </c>
      <c r="I65" s="14" t="s">
        <v>30</v>
      </c>
      <c r="J65" s="14" t="s">
        <v>30</v>
      </c>
      <c r="K65" s="14" t="s">
        <v>30</v>
      </c>
      <c r="L65" s="14" t="s">
        <v>30</v>
      </c>
      <c r="M65" s="14" t="s">
        <v>30</v>
      </c>
    </row>
    <row r="66" spans="1:13" x14ac:dyDescent="0.2">
      <c r="A66" s="1" t="s">
        <v>24</v>
      </c>
      <c r="B66" s="10">
        <v>331</v>
      </c>
      <c r="C66" s="10">
        <v>185</v>
      </c>
      <c r="D66" s="10">
        <v>146</v>
      </c>
      <c r="E66" s="10">
        <v>0</v>
      </c>
      <c r="F66" s="10">
        <v>375</v>
      </c>
      <c r="G66" s="10">
        <v>213</v>
      </c>
      <c r="H66" s="10">
        <v>162</v>
      </c>
      <c r="I66" s="10">
        <v>0</v>
      </c>
      <c r="J66" s="13">
        <v>88.3</v>
      </c>
      <c r="K66" s="13">
        <v>86.9</v>
      </c>
      <c r="L66" s="13">
        <v>90.1</v>
      </c>
      <c r="M66" s="14" t="s">
        <v>30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O63"/>
  <sheetViews>
    <sheetView topLeftCell="A16" workbookViewId="0">
      <selection activeCell="B27" sqref="B27"/>
    </sheetView>
  </sheetViews>
  <sheetFormatPr baseColWidth="10" defaultColWidth="8.83203125" defaultRowHeight="15" x14ac:dyDescent="0.2"/>
  <sheetData>
    <row r="1" spans="1:40" s="4" customFormat="1" ht="18" x14ac:dyDescent="0.2">
      <c r="A1" s="3" t="s">
        <v>2</v>
      </c>
    </row>
    <row r="2" spans="1:40" ht="18" x14ac:dyDescent="0.2">
      <c r="A2" s="2" t="s">
        <v>3</v>
      </c>
    </row>
    <row r="3" spans="1:40" x14ac:dyDescent="0.2">
      <c r="A3" s="1" t="s">
        <v>0</v>
      </c>
      <c r="B3" t="s">
        <v>32</v>
      </c>
      <c r="C3" t="s">
        <v>31</v>
      </c>
    </row>
    <row r="4" spans="1:40" x14ac:dyDescent="0.2">
      <c r="A4" s="1" t="s">
        <v>1</v>
      </c>
      <c r="B4" s="5">
        <v>45617</v>
      </c>
    </row>
    <row r="6" spans="1:40" ht="19" x14ac:dyDescent="0.25">
      <c r="A6" s="7" t="s">
        <v>4</v>
      </c>
    </row>
    <row r="8" spans="1:40" x14ac:dyDescent="0.2">
      <c r="B8" s="16" t="s">
        <v>5</v>
      </c>
      <c r="C8" s="16"/>
      <c r="D8" s="16"/>
      <c r="E8" s="16"/>
      <c r="F8" s="16"/>
      <c r="G8" s="16"/>
      <c r="H8" s="16"/>
      <c r="I8" s="16"/>
      <c r="J8" s="16"/>
      <c r="K8" s="16" t="s">
        <v>6</v>
      </c>
      <c r="L8" s="16"/>
      <c r="M8" s="16"/>
      <c r="N8" s="16"/>
      <c r="O8" s="16"/>
      <c r="P8" s="16"/>
      <c r="Q8" s="16"/>
      <c r="R8" s="16"/>
      <c r="S8" s="16"/>
      <c r="T8" s="16" t="s">
        <v>27</v>
      </c>
      <c r="U8" s="16"/>
      <c r="V8" s="16"/>
      <c r="W8" s="16"/>
      <c r="X8" s="16"/>
      <c r="Y8" s="16"/>
      <c r="Z8" s="16"/>
      <c r="AA8" s="16"/>
      <c r="AB8" s="16"/>
      <c r="AC8" s="16" t="s">
        <v>28</v>
      </c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</row>
    <row r="9" spans="1:40" x14ac:dyDescent="0.2">
      <c r="B9" s="17" t="s">
        <v>18</v>
      </c>
      <c r="C9" s="17"/>
      <c r="D9" s="17"/>
      <c r="E9" s="17" t="s">
        <v>7</v>
      </c>
      <c r="F9" s="17"/>
      <c r="G9" s="17"/>
      <c r="H9" s="17" t="s">
        <v>8</v>
      </c>
      <c r="I9" s="17"/>
      <c r="J9" s="17"/>
      <c r="K9" s="17" t="s">
        <v>18</v>
      </c>
      <c r="L9" s="17"/>
      <c r="M9" s="17"/>
      <c r="N9" s="17" t="s">
        <v>7</v>
      </c>
      <c r="O9" s="17"/>
      <c r="P9" s="17"/>
      <c r="Q9" s="17" t="s">
        <v>8</v>
      </c>
      <c r="R9" s="17"/>
      <c r="S9" s="17"/>
      <c r="T9" s="17" t="s">
        <v>18</v>
      </c>
      <c r="U9" s="17"/>
      <c r="V9" s="17"/>
      <c r="W9" s="17" t="s">
        <v>7</v>
      </c>
      <c r="X9" s="17"/>
      <c r="Y9" s="17"/>
      <c r="Z9" s="17" t="s">
        <v>8</v>
      </c>
      <c r="AA9" s="17"/>
      <c r="AB9" s="17"/>
      <c r="AC9" s="17" t="s">
        <v>18</v>
      </c>
      <c r="AD9" s="17"/>
      <c r="AE9" s="17"/>
      <c r="AF9" s="17"/>
      <c r="AG9" s="17" t="s">
        <v>7</v>
      </c>
      <c r="AH9" s="17"/>
      <c r="AI9" s="17"/>
      <c r="AJ9" s="17"/>
      <c r="AK9" s="17" t="s">
        <v>8</v>
      </c>
      <c r="AL9" s="17"/>
      <c r="AM9" s="17"/>
      <c r="AN9" s="17"/>
    </row>
    <row r="10" spans="1:40" x14ac:dyDescent="0.2">
      <c r="B10" s="1" t="s">
        <v>9</v>
      </c>
      <c r="C10" s="1" t="s">
        <v>10</v>
      </c>
      <c r="D10" s="1" t="s">
        <v>11</v>
      </c>
      <c r="E10" s="1" t="s">
        <v>9</v>
      </c>
      <c r="F10" s="1" t="s">
        <v>10</v>
      </c>
      <c r="G10" s="1" t="s">
        <v>11</v>
      </c>
      <c r="H10" s="1" t="s">
        <v>9</v>
      </c>
      <c r="I10" s="1" t="s">
        <v>10</v>
      </c>
      <c r="J10" s="1" t="s">
        <v>11</v>
      </c>
      <c r="K10" s="1" t="s">
        <v>9</v>
      </c>
      <c r="L10" s="1" t="s">
        <v>10</v>
      </c>
      <c r="M10" s="1" t="s">
        <v>11</v>
      </c>
      <c r="N10" s="1" t="s">
        <v>9</v>
      </c>
      <c r="O10" s="1" t="s">
        <v>10</v>
      </c>
      <c r="P10" s="1" t="s">
        <v>11</v>
      </c>
      <c r="Q10" s="1" t="s">
        <v>9</v>
      </c>
      <c r="R10" s="1" t="s">
        <v>10</v>
      </c>
      <c r="S10" s="1" t="s">
        <v>11</v>
      </c>
      <c r="T10" s="1" t="s">
        <v>9</v>
      </c>
      <c r="U10" s="1" t="s">
        <v>10</v>
      </c>
      <c r="V10" s="1" t="s">
        <v>11</v>
      </c>
      <c r="W10" s="1" t="s">
        <v>9</v>
      </c>
      <c r="X10" s="1" t="s">
        <v>10</v>
      </c>
      <c r="Y10" s="1" t="s">
        <v>11</v>
      </c>
      <c r="Z10" s="1" t="s">
        <v>9</v>
      </c>
      <c r="AA10" s="1" t="s">
        <v>10</v>
      </c>
      <c r="AB10" s="1" t="s">
        <v>11</v>
      </c>
      <c r="AC10" s="1" t="s">
        <v>9</v>
      </c>
      <c r="AD10" s="1" t="s">
        <v>10</v>
      </c>
      <c r="AE10" s="1" t="s">
        <v>11</v>
      </c>
      <c r="AF10" s="1" t="s">
        <v>29</v>
      </c>
      <c r="AG10" s="1" t="s">
        <v>9</v>
      </c>
      <c r="AH10" s="1" t="s">
        <v>10</v>
      </c>
      <c r="AI10" s="1" t="s">
        <v>11</v>
      </c>
      <c r="AJ10" s="1" t="s">
        <v>29</v>
      </c>
      <c r="AK10" s="1" t="s">
        <v>9</v>
      </c>
      <c r="AL10" s="1" t="s">
        <v>10</v>
      </c>
      <c r="AM10" s="1" t="s">
        <v>11</v>
      </c>
      <c r="AN10" s="1" t="s">
        <v>29</v>
      </c>
    </row>
    <row r="11" spans="1:40" x14ac:dyDescent="0.2">
      <c r="A11" s="1" t="s">
        <v>16</v>
      </c>
      <c r="B11" s="10">
        <v>163294</v>
      </c>
      <c r="C11" s="10">
        <v>77304</v>
      </c>
      <c r="D11" s="10">
        <v>85990</v>
      </c>
      <c r="E11" s="10">
        <v>235743</v>
      </c>
      <c r="F11" s="10">
        <v>117474</v>
      </c>
      <c r="G11" s="10">
        <v>118269</v>
      </c>
      <c r="H11" s="10">
        <v>69.3</v>
      </c>
      <c r="I11" s="10">
        <v>65.8</v>
      </c>
      <c r="J11" s="10">
        <v>72.7</v>
      </c>
      <c r="K11" s="10">
        <v>185430</v>
      </c>
      <c r="L11" s="10">
        <v>88400</v>
      </c>
      <c r="M11" s="10">
        <v>97030</v>
      </c>
      <c r="N11" s="10">
        <v>244896</v>
      </c>
      <c r="O11" s="10">
        <v>122097</v>
      </c>
      <c r="P11" s="10">
        <v>122799</v>
      </c>
      <c r="Q11" s="10">
        <v>75.7</v>
      </c>
      <c r="R11" s="10">
        <v>72.400000000000006</v>
      </c>
      <c r="S11" s="10">
        <v>79</v>
      </c>
      <c r="T11" s="10">
        <v>168790</v>
      </c>
      <c r="U11" s="10">
        <v>78341</v>
      </c>
      <c r="V11" s="10">
        <v>90449</v>
      </c>
      <c r="W11" s="10">
        <v>252152</v>
      </c>
      <c r="X11" s="10">
        <v>125619</v>
      </c>
      <c r="Y11" s="10">
        <v>126533</v>
      </c>
      <c r="Z11" s="10">
        <v>66.900000000000006</v>
      </c>
      <c r="AA11" s="10">
        <v>62.4</v>
      </c>
      <c r="AB11" s="10">
        <v>71.5</v>
      </c>
      <c r="AC11" s="10">
        <v>215644</v>
      </c>
      <c r="AD11" s="10">
        <v>104322</v>
      </c>
      <c r="AE11" s="10">
        <v>111224</v>
      </c>
      <c r="AF11" s="10">
        <v>98</v>
      </c>
      <c r="AG11" s="10">
        <v>266778</v>
      </c>
      <c r="AH11" s="10">
        <v>133167</v>
      </c>
      <c r="AI11" s="10">
        <v>133465</v>
      </c>
      <c r="AJ11" s="10">
        <v>146</v>
      </c>
      <c r="AK11" s="13">
        <v>80.8</v>
      </c>
      <c r="AL11" s="13">
        <v>78.3</v>
      </c>
      <c r="AM11" s="13">
        <v>83.3</v>
      </c>
      <c r="AN11" s="13">
        <v>67.099999999999994</v>
      </c>
    </row>
    <row r="12" spans="1:40" x14ac:dyDescent="0.2">
      <c r="A12" s="1" t="s">
        <v>19</v>
      </c>
      <c r="B12" s="10">
        <v>9528</v>
      </c>
      <c r="C12" s="10">
        <v>4424</v>
      </c>
      <c r="D12" s="10">
        <v>5104</v>
      </c>
      <c r="E12" s="10">
        <v>13376</v>
      </c>
      <c r="F12" s="10">
        <v>6524</v>
      </c>
      <c r="G12" s="10">
        <v>6852</v>
      </c>
      <c r="H12" s="10">
        <v>71.2</v>
      </c>
      <c r="I12" s="10">
        <v>67.8</v>
      </c>
      <c r="J12" s="10">
        <v>74.5</v>
      </c>
      <c r="K12" s="10">
        <v>10442</v>
      </c>
      <c r="L12" s="10">
        <v>4758</v>
      </c>
      <c r="M12" s="10">
        <v>5684</v>
      </c>
      <c r="N12" s="10">
        <v>13844</v>
      </c>
      <c r="O12" s="10">
        <v>6763</v>
      </c>
      <c r="P12" s="10">
        <v>7081</v>
      </c>
      <c r="Q12" s="10">
        <v>75.400000000000006</v>
      </c>
      <c r="R12" s="10">
        <v>70.400000000000006</v>
      </c>
      <c r="S12" s="10">
        <v>80.3</v>
      </c>
      <c r="T12" s="10">
        <v>9704</v>
      </c>
      <c r="U12" s="10">
        <v>4366</v>
      </c>
      <c r="V12" s="10">
        <v>5338</v>
      </c>
      <c r="W12" s="10">
        <v>14128</v>
      </c>
      <c r="X12" s="10">
        <v>6928</v>
      </c>
      <c r="Y12" s="10">
        <v>7200</v>
      </c>
      <c r="Z12" s="10">
        <v>68.7</v>
      </c>
      <c r="AA12" s="10">
        <v>63</v>
      </c>
      <c r="AB12" s="10">
        <v>74.099999999999994</v>
      </c>
      <c r="AC12" s="10">
        <v>12257</v>
      </c>
      <c r="AD12" s="10">
        <v>5839</v>
      </c>
      <c r="AE12" s="10">
        <v>6409</v>
      </c>
      <c r="AF12" s="10">
        <v>9</v>
      </c>
      <c r="AG12" s="10">
        <v>14924</v>
      </c>
      <c r="AH12" s="10">
        <v>7361</v>
      </c>
      <c r="AI12" s="10">
        <v>7554</v>
      </c>
      <c r="AJ12" s="10">
        <v>9</v>
      </c>
      <c r="AK12" s="13">
        <v>82.1</v>
      </c>
      <c r="AL12" s="13">
        <v>79.3</v>
      </c>
      <c r="AM12" s="13">
        <v>84.8</v>
      </c>
      <c r="AN12" s="13">
        <v>100</v>
      </c>
    </row>
    <row r="13" spans="1:40" x14ac:dyDescent="0.2">
      <c r="A13" s="1" t="s">
        <v>20</v>
      </c>
      <c r="B13" s="10">
        <v>554</v>
      </c>
      <c r="C13" s="10">
        <v>275</v>
      </c>
      <c r="D13" s="10">
        <v>279</v>
      </c>
      <c r="E13" s="10">
        <v>723</v>
      </c>
      <c r="F13" s="10">
        <v>370</v>
      </c>
      <c r="G13" s="10">
        <v>353</v>
      </c>
      <c r="H13" s="10">
        <v>76.599999999999994</v>
      </c>
      <c r="I13" s="10">
        <v>74.3</v>
      </c>
      <c r="J13" s="10">
        <v>79</v>
      </c>
      <c r="K13" s="10">
        <v>591</v>
      </c>
      <c r="L13" s="10">
        <v>282</v>
      </c>
      <c r="M13" s="10">
        <v>309</v>
      </c>
      <c r="N13" s="10">
        <v>764</v>
      </c>
      <c r="O13" s="10">
        <v>384</v>
      </c>
      <c r="P13" s="10">
        <v>380</v>
      </c>
      <c r="Q13" s="10">
        <v>77.400000000000006</v>
      </c>
      <c r="R13" s="10">
        <v>73.400000000000006</v>
      </c>
      <c r="S13" s="10">
        <v>81.3</v>
      </c>
      <c r="T13" s="10">
        <v>545</v>
      </c>
      <c r="U13" s="10">
        <v>261</v>
      </c>
      <c r="V13" s="10">
        <v>284</v>
      </c>
      <c r="W13" s="10">
        <v>788</v>
      </c>
      <c r="X13" s="10">
        <v>409</v>
      </c>
      <c r="Y13" s="10">
        <v>379</v>
      </c>
      <c r="Z13" s="10">
        <v>69.2</v>
      </c>
      <c r="AA13" s="10">
        <v>63.8</v>
      </c>
      <c r="AB13" s="10">
        <v>74.900000000000006</v>
      </c>
      <c r="AC13" s="10">
        <v>757</v>
      </c>
      <c r="AD13" s="10">
        <v>377</v>
      </c>
      <c r="AE13" s="10">
        <v>380</v>
      </c>
      <c r="AF13" s="10">
        <v>0</v>
      </c>
      <c r="AG13" s="10">
        <v>868</v>
      </c>
      <c r="AH13" s="10">
        <v>443</v>
      </c>
      <c r="AI13" s="10">
        <v>425</v>
      </c>
      <c r="AJ13" s="10">
        <v>0</v>
      </c>
      <c r="AK13" s="13">
        <v>87.2</v>
      </c>
      <c r="AL13" s="13">
        <v>85.1</v>
      </c>
      <c r="AM13" s="13">
        <v>89.4</v>
      </c>
      <c r="AN13" s="14" t="s">
        <v>30</v>
      </c>
    </row>
    <row r="14" spans="1:40" x14ac:dyDescent="0.2">
      <c r="A14" s="1" t="s">
        <v>21</v>
      </c>
      <c r="B14" s="10">
        <v>187</v>
      </c>
      <c r="C14" s="10">
        <v>89</v>
      </c>
      <c r="D14" s="10">
        <v>98</v>
      </c>
      <c r="E14" s="10">
        <v>273</v>
      </c>
      <c r="F14" s="10">
        <v>137</v>
      </c>
      <c r="G14" s="10">
        <v>136</v>
      </c>
      <c r="H14" s="10">
        <v>68.5</v>
      </c>
      <c r="I14" s="10">
        <v>65</v>
      </c>
      <c r="J14" s="10">
        <v>72.099999999999994</v>
      </c>
      <c r="K14" s="10">
        <v>216</v>
      </c>
      <c r="L14" s="10">
        <v>107</v>
      </c>
      <c r="M14" s="10">
        <v>109</v>
      </c>
      <c r="N14" s="10">
        <v>277</v>
      </c>
      <c r="O14" s="10">
        <v>146</v>
      </c>
      <c r="P14" s="10">
        <v>131</v>
      </c>
      <c r="Q14" s="10">
        <v>78</v>
      </c>
      <c r="R14" s="10">
        <v>73.3</v>
      </c>
      <c r="S14" s="10">
        <v>83.2</v>
      </c>
      <c r="T14" s="10">
        <v>193</v>
      </c>
      <c r="U14" s="10">
        <v>93</v>
      </c>
      <c r="V14" s="10">
        <v>100</v>
      </c>
      <c r="W14" s="10">
        <v>290</v>
      </c>
      <c r="X14" s="10">
        <v>155</v>
      </c>
      <c r="Y14" s="10">
        <v>135</v>
      </c>
      <c r="Z14" s="10">
        <v>66.599999999999994</v>
      </c>
      <c r="AA14" s="10">
        <v>60</v>
      </c>
      <c r="AB14" s="10">
        <v>74.099999999999994</v>
      </c>
      <c r="AC14" s="10">
        <v>294</v>
      </c>
      <c r="AD14" s="10">
        <v>144</v>
      </c>
      <c r="AE14" s="10">
        <v>150</v>
      </c>
      <c r="AF14" s="10">
        <v>0</v>
      </c>
      <c r="AG14" s="10">
        <v>340</v>
      </c>
      <c r="AH14" s="10">
        <v>171</v>
      </c>
      <c r="AI14" s="10">
        <v>169</v>
      </c>
      <c r="AJ14" s="10">
        <v>0</v>
      </c>
      <c r="AK14" s="13">
        <v>86.5</v>
      </c>
      <c r="AL14" s="13">
        <v>84.2</v>
      </c>
      <c r="AM14" s="13">
        <v>88.8</v>
      </c>
      <c r="AN14" s="14" t="s">
        <v>30</v>
      </c>
    </row>
    <row r="15" spans="1:40" x14ac:dyDescent="0.2">
      <c r="A15" s="1" t="s">
        <v>22</v>
      </c>
      <c r="B15" s="10">
        <v>193</v>
      </c>
      <c r="C15" s="10">
        <v>95</v>
      </c>
      <c r="D15" s="10">
        <v>98</v>
      </c>
      <c r="E15" s="10">
        <v>237</v>
      </c>
      <c r="F15" s="10">
        <v>123</v>
      </c>
      <c r="G15" s="10">
        <v>114</v>
      </c>
      <c r="H15" s="10">
        <v>81.400000000000006</v>
      </c>
      <c r="I15" s="10">
        <v>77.2</v>
      </c>
      <c r="J15" s="10">
        <v>86</v>
      </c>
      <c r="K15" s="10">
        <v>204</v>
      </c>
      <c r="L15" s="10">
        <v>101</v>
      </c>
      <c r="M15" s="10">
        <v>103</v>
      </c>
      <c r="N15" s="10">
        <v>256</v>
      </c>
      <c r="O15" s="10">
        <v>135</v>
      </c>
      <c r="P15" s="10">
        <v>121</v>
      </c>
      <c r="Q15" s="10">
        <v>79.7</v>
      </c>
      <c r="R15" s="10">
        <v>74.8</v>
      </c>
      <c r="S15" s="10">
        <v>85.1</v>
      </c>
      <c r="T15" s="10">
        <v>194</v>
      </c>
      <c r="U15" s="10">
        <v>89</v>
      </c>
      <c r="V15" s="10">
        <v>105</v>
      </c>
      <c r="W15" s="10">
        <v>260</v>
      </c>
      <c r="X15" s="10">
        <v>138</v>
      </c>
      <c r="Y15" s="10">
        <v>122</v>
      </c>
      <c r="Z15" s="10">
        <v>74.599999999999994</v>
      </c>
      <c r="AA15" s="10">
        <v>64.5</v>
      </c>
      <c r="AB15" s="10">
        <v>86.1</v>
      </c>
      <c r="AC15" s="10">
        <v>231</v>
      </c>
      <c r="AD15" s="10">
        <v>115</v>
      </c>
      <c r="AE15" s="10">
        <v>116</v>
      </c>
      <c r="AF15" s="10">
        <v>0</v>
      </c>
      <c r="AG15" s="10">
        <v>256</v>
      </c>
      <c r="AH15" s="10">
        <v>134</v>
      </c>
      <c r="AI15" s="10">
        <v>122</v>
      </c>
      <c r="AJ15" s="10">
        <v>0</v>
      </c>
      <c r="AK15" s="13">
        <v>90.2</v>
      </c>
      <c r="AL15" s="13">
        <v>85.8</v>
      </c>
      <c r="AM15" s="13">
        <v>95.1</v>
      </c>
      <c r="AN15" s="14" t="s">
        <v>30</v>
      </c>
    </row>
    <row r="17" spans="1:40" x14ac:dyDescent="0.2">
      <c r="A17" s="1" t="s">
        <v>14</v>
      </c>
      <c r="B17" s="10">
        <v>1548</v>
      </c>
      <c r="C17" s="10">
        <v>761</v>
      </c>
      <c r="D17" s="10">
        <v>787</v>
      </c>
      <c r="E17" s="10">
        <v>2148</v>
      </c>
      <c r="F17" s="10">
        <v>1107</v>
      </c>
      <c r="G17" s="10">
        <v>1041</v>
      </c>
      <c r="H17" s="10">
        <v>72.099999999999994</v>
      </c>
      <c r="I17" s="10">
        <v>68.7</v>
      </c>
      <c r="J17" s="10">
        <v>75.599999999999994</v>
      </c>
      <c r="K17" s="10">
        <v>1630</v>
      </c>
      <c r="L17" s="10">
        <v>798</v>
      </c>
      <c r="M17" s="10">
        <v>832</v>
      </c>
      <c r="N17" s="10">
        <v>2132</v>
      </c>
      <c r="O17" s="10">
        <v>1106</v>
      </c>
      <c r="P17" s="10">
        <v>1026</v>
      </c>
      <c r="Q17" s="10">
        <v>76.5</v>
      </c>
      <c r="R17" s="10">
        <v>72.2</v>
      </c>
      <c r="S17" s="10">
        <v>81.099999999999994</v>
      </c>
      <c r="T17" s="10">
        <v>1490</v>
      </c>
      <c r="U17" s="10">
        <v>714</v>
      </c>
      <c r="V17" s="10">
        <v>776</v>
      </c>
      <c r="W17" s="10">
        <v>2069</v>
      </c>
      <c r="X17" s="10">
        <v>1070</v>
      </c>
      <c r="Y17" s="10">
        <v>999</v>
      </c>
      <c r="Z17" s="10">
        <v>72</v>
      </c>
      <c r="AA17" s="10">
        <v>66.7</v>
      </c>
      <c r="AB17" s="10">
        <v>77.7</v>
      </c>
      <c r="AC17" s="10">
        <v>1710</v>
      </c>
      <c r="AD17" s="10">
        <v>846</v>
      </c>
      <c r="AE17" s="10">
        <v>864</v>
      </c>
      <c r="AF17" s="10">
        <v>0</v>
      </c>
      <c r="AG17" s="10">
        <v>2069</v>
      </c>
      <c r="AH17" s="10">
        <v>1051</v>
      </c>
      <c r="AI17" s="10">
        <v>1018</v>
      </c>
      <c r="AJ17" s="10">
        <v>0</v>
      </c>
      <c r="AK17" s="13">
        <v>82.6</v>
      </c>
      <c r="AL17" s="13">
        <v>80.5</v>
      </c>
      <c r="AM17" s="13">
        <v>84.9</v>
      </c>
      <c r="AN17" s="14" t="s">
        <v>30</v>
      </c>
    </row>
    <row r="18" spans="1:40" x14ac:dyDescent="0.2">
      <c r="A18" s="1" t="s">
        <v>15</v>
      </c>
      <c r="B18" s="10">
        <v>46</v>
      </c>
      <c r="C18" s="10">
        <v>22</v>
      </c>
      <c r="D18" s="10">
        <v>24</v>
      </c>
      <c r="E18" s="10">
        <v>55</v>
      </c>
      <c r="F18" s="10">
        <v>28</v>
      </c>
      <c r="G18" s="10">
        <v>27</v>
      </c>
      <c r="H18" s="10">
        <v>83.6</v>
      </c>
      <c r="I18" s="10">
        <v>78.599999999999994</v>
      </c>
      <c r="J18" s="10">
        <v>88.9</v>
      </c>
      <c r="K18" s="10">
        <v>52</v>
      </c>
      <c r="L18" s="10">
        <v>25</v>
      </c>
      <c r="M18" s="10">
        <v>27</v>
      </c>
      <c r="N18" s="10">
        <v>58</v>
      </c>
      <c r="O18" s="10">
        <v>29</v>
      </c>
      <c r="P18" s="10">
        <v>29</v>
      </c>
      <c r="Q18" s="10">
        <v>89.7</v>
      </c>
      <c r="R18" s="10">
        <v>86.2</v>
      </c>
      <c r="S18" s="10">
        <v>93.1</v>
      </c>
      <c r="T18" s="10">
        <v>42</v>
      </c>
      <c r="U18" s="10">
        <v>22</v>
      </c>
      <c r="V18" s="10">
        <v>20</v>
      </c>
      <c r="W18" s="10">
        <v>55</v>
      </c>
      <c r="X18" s="10">
        <v>28</v>
      </c>
      <c r="Y18" s="10">
        <v>27</v>
      </c>
      <c r="Z18" s="10">
        <v>76.400000000000006</v>
      </c>
      <c r="AA18" s="10">
        <v>78.599999999999994</v>
      </c>
      <c r="AB18" s="10">
        <v>74.099999999999994</v>
      </c>
      <c r="AC18" s="10">
        <v>43</v>
      </c>
      <c r="AD18" s="10">
        <v>23</v>
      </c>
      <c r="AE18" s="10">
        <v>20</v>
      </c>
      <c r="AF18" s="10">
        <v>0</v>
      </c>
      <c r="AG18" s="10">
        <v>49</v>
      </c>
      <c r="AH18" s="10">
        <v>25</v>
      </c>
      <c r="AI18" s="10">
        <v>24</v>
      </c>
      <c r="AJ18" s="10">
        <v>0</v>
      </c>
      <c r="AK18" s="13">
        <v>87.8</v>
      </c>
      <c r="AL18" s="13">
        <v>92</v>
      </c>
      <c r="AM18" s="13">
        <v>83.3</v>
      </c>
      <c r="AN18" s="14" t="s">
        <v>30</v>
      </c>
    </row>
    <row r="19" spans="1:40" x14ac:dyDescent="0.2">
      <c r="A19" s="1" t="s">
        <v>12</v>
      </c>
      <c r="AC19" s="10">
        <v>875</v>
      </c>
      <c r="AD19" s="10">
        <v>444</v>
      </c>
      <c r="AE19" s="10">
        <v>430</v>
      </c>
      <c r="AF19" s="10">
        <v>1</v>
      </c>
      <c r="AG19" s="10">
        <v>1001</v>
      </c>
      <c r="AH19" s="10">
        <v>520</v>
      </c>
      <c r="AI19" s="10">
        <v>480</v>
      </c>
      <c r="AJ19" s="10">
        <v>1</v>
      </c>
      <c r="AK19" s="13">
        <v>87.4</v>
      </c>
      <c r="AL19" s="13">
        <v>85.4</v>
      </c>
      <c r="AM19" s="13">
        <v>89.6</v>
      </c>
      <c r="AN19" s="13">
        <v>100</v>
      </c>
    </row>
    <row r="20" spans="1:40" x14ac:dyDescent="0.2">
      <c r="A20" s="1" t="s">
        <v>12</v>
      </c>
      <c r="B20" s="10">
        <v>533</v>
      </c>
      <c r="C20" s="10">
        <v>260</v>
      </c>
      <c r="D20" s="10">
        <v>273</v>
      </c>
      <c r="E20" s="10">
        <v>715</v>
      </c>
      <c r="F20" s="10">
        <v>379</v>
      </c>
      <c r="G20" s="10">
        <v>336</v>
      </c>
      <c r="H20" s="10">
        <v>74.5</v>
      </c>
      <c r="I20" s="10">
        <v>68.599999999999994</v>
      </c>
      <c r="J20" s="10">
        <v>81.3</v>
      </c>
      <c r="K20" s="10">
        <v>585</v>
      </c>
      <c r="L20" s="10">
        <v>293</v>
      </c>
      <c r="M20" s="10">
        <v>292</v>
      </c>
      <c r="N20" s="10">
        <v>697</v>
      </c>
      <c r="O20" s="10">
        <v>365</v>
      </c>
      <c r="P20" s="10">
        <v>332</v>
      </c>
      <c r="Q20" s="10">
        <v>83.9</v>
      </c>
      <c r="R20" s="10">
        <v>80.3</v>
      </c>
      <c r="S20" s="10">
        <v>88</v>
      </c>
      <c r="T20" s="10">
        <v>484</v>
      </c>
      <c r="U20" s="10">
        <v>239</v>
      </c>
      <c r="V20" s="10">
        <v>245</v>
      </c>
      <c r="W20" s="10">
        <v>668</v>
      </c>
      <c r="X20" s="10">
        <v>353</v>
      </c>
      <c r="Y20" s="10">
        <v>315</v>
      </c>
      <c r="Z20" s="10">
        <v>72.5</v>
      </c>
      <c r="AA20" s="10">
        <v>67.7</v>
      </c>
      <c r="AB20" s="10">
        <v>77.8</v>
      </c>
    </row>
    <row r="21" spans="1:40" x14ac:dyDescent="0.2">
      <c r="A21" s="1" t="s">
        <v>13</v>
      </c>
      <c r="B21" s="10">
        <v>226</v>
      </c>
      <c r="C21" s="10">
        <v>101</v>
      </c>
      <c r="D21" s="10">
        <v>125</v>
      </c>
      <c r="E21" s="10">
        <v>305</v>
      </c>
      <c r="F21" s="10">
        <v>151</v>
      </c>
      <c r="G21" s="10">
        <v>154</v>
      </c>
      <c r="H21" s="10">
        <v>74.099999999999994</v>
      </c>
      <c r="I21" s="10">
        <v>66.900000000000006</v>
      </c>
      <c r="J21" s="10">
        <v>81.2</v>
      </c>
      <c r="K21" s="10">
        <v>249</v>
      </c>
      <c r="L21" s="10">
        <v>123</v>
      </c>
      <c r="M21" s="10">
        <v>126</v>
      </c>
      <c r="N21" s="10">
        <v>307</v>
      </c>
      <c r="O21" s="10">
        <v>160</v>
      </c>
      <c r="P21" s="10">
        <v>147</v>
      </c>
      <c r="Q21" s="10">
        <v>81.099999999999994</v>
      </c>
      <c r="R21" s="10">
        <v>76.900000000000006</v>
      </c>
      <c r="S21" s="10">
        <v>85.7</v>
      </c>
      <c r="T21" s="10">
        <v>234</v>
      </c>
      <c r="U21" s="10">
        <v>112</v>
      </c>
      <c r="V21" s="10">
        <v>122</v>
      </c>
      <c r="W21" s="10">
        <v>307</v>
      </c>
      <c r="X21" s="10">
        <v>160</v>
      </c>
      <c r="Y21" s="10">
        <v>147</v>
      </c>
      <c r="Z21" s="10">
        <v>76.2</v>
      </c>
      <c r="AA21" s="10">
        <v>70</v>
      </c>
      <c r="AB21" s="10">
        <v>83</v>
      </c>
    </row>
    <row r="22" spans="1:40" x14ac:dyDescent="0.2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40" x14ac:dyDescent="0.2">
      <c r="A23" s="1" t="s">
        <v>24</v>
      </c>
      <c r="AC23" s="10">
        <v>331</v>
      </c>
      <c r="AD23" s="10">
        <v>185</v>
      </c>
      <c r="AE23" s="10">
        <v>146</v>
      </c>
      <c r="AF23" s="10">
        <v>0</v>
      </c>
      <c r="AG23" s="10">
        <v>375</v>
      </c>
      <c r="AH23" s="10">
        <v>213</v>
      </c>
      <c r="AI23" s="10">
        <v>162</v>
      </c>
      <c r="AJ23" s="10">
        <v>0</v>
      </c>
      <c r="AK23" s="13">
        <v>88.3</v>
      </c>
      <c r="AL23" s="13">
        <v>86.9</v>
      </c>
      <c r="AM23" s="13">
        <v>90.1</v>
      </c>
      <c r="AN23" s="14" t="s">
        <v>30</v>
      </c>
    </row>
    <row r="24" spans="1:40" x14ac:dyDescent="0.2">
      <c r="A24" s="1" t="s">
        <v>23</v>
      </c>
      <c r="B24" s="10">
        <v>50</v>
      </c>
      <c r="C24" s="10">
        <v>28</v>
      </c>
      <c r="D24" s="10">
        <v>22</v>
      </c>
      <c r="E24" s="10">
        <v>82</v>
      </c>
      <c r="F24" s="10">
        <v>44</v>
      </c>
      <c r="G24" s="10">
        <v>38</v>
      </c>
      <c r="H24" s="10">
        <v>61</v>
      </c>
      <c r="I24" s="10">
        <v>63.6</v>
      </c>
      <c r="J24" s="10">
        <v>57.9</v>
      </c>
      <c r="K24" s="10">
        <v>60</v>
      </c>
      <c r="L24" s="10">
        <v>32</v>
      </c>
      <c r="M24" s="10">
        <v>28</v>
      </c>
      <c r="N24" s="10">
        <v>73</v>
      </c>
      <c r="O24" s="10">
        <v>42</v>
      </c>
      <c r="P24" s="10">
        <v>31</v>
      </c>
      <c r="Q24" s="10">
        <v>82.2</v>
      </c>
      <c r="R24" s="10">
        <v>76.2</v>
      </c>
      <c r="S24" s="10">
        <v>90.3</v>
      </c>
      <c r="T24" s="10">
        <v>49</v>
      </c>
      <c r="U24" s="10">
        <v>25</v>
      </c>
      <c r="V24" s="10">
        <v>24</v>
      </c>
      <c r="W24" s="10">
        <v>70</v>
      </c>
      <c r="X24" s="10">
        <v>36</v>
      </c>
      <c r="Y24" s="10">
        <v>34</v>
      </c>
      <c r="Z24" s="10">
        <v>70</v>
      </c>
      <c r="AA24" s="10">
        <v>69.400000000000006</v>
      </c>
      <c r="AB24" s="10">
        <v>70.599999999999994</v>
      </c>
    </row>
    <row r="25" spans="1:40" x14ac:dyDescent="0.2">
      <c r="A25" s="1" t="s">
        <v>24</v>
      </c>
      <c r="B25" s="10">
        <v>200</v>
      </c>
      <c r="C25" s="10">
        <v>101</v>
      </c>
      <c r="D25" s="10">
        <v>99</v>
      </c>
      <c r="E25" s="10">
        <v>320</v>
      </c>
      <c r="F25" s="10">
        <v>176</v>
      </c>
      <c r="G25" s="10">
        <v>144</v>
      </c>
      <c r="H25" s="10">
        <v>62.5</v>
      </c>
      <c r="I25" s="10">
        <v>57.4</v>
      </c>
      <c r="J25" s="10">
        <v>68.8</v>
      </c>
      <c r="K25" s="10">
        <v>242</v>
      </c>
      <c r="L25" s="10">
        <v>139</v>
      </c>
      <c r="M25" s="10">
        <v>103</v>
      </c>
      <c r="N25" s="10">
        <v>333</v>
      </c>
      <c r="O25" s="10">
        <v>189</v>
      </c>
      <c r="P25" s="10">
        <v>144</v>
      </c>
      <c r="Q25" s="10">
        <v>72.7</v>
      </c>
      <c r="R25" s="10">
        <v>73.5</v>
      </c>
      <c r="S25" s="10">
        <v>71.5</v>
      </c>
      <c r="T25" s="10">
        <v>195</v>
      </c>
      <c r="U25" s="10">
        <v>102</v>
      </c>
      <c r="V25" s="10">
        <v>93</v>
      </c>
      <c r="W25" s="10">
        <v>306</v>
      </c>
      <c r="X25" s="10">
        <v>181</v>
      </c>
      <c r="Y25" s="10">
        <v>125</v>
      </c>
      <c r="Z25" s="10">
        <v>63.7</v>
      </c>
      <c r="AA25" s="10">
        <v>56.4</v>
      </c>
      <c r="AB25" s="10">
        <v>74.400000000000006</v>
      </c>
    </row>
    <row r="28" spans="1:40" x14ac:dyDescent="0.2">
      <c r="A28" s="1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40" x14ac:dyDescent="0.2">
      <c r="A29" s="1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40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40" x14ac:dyDescent="0.2">
      <c r="B31" s="1" t="s">
        <v>5</v>
      </c>
      <c r="K31" s="1" t="s">
        <v>6</v>
      </c>
      <c r="T31" s="1">
        <v>2020</v>
      </c>
      <c r="AC31" s="1">
        <v>2024</v>
      </c>
    </row>
    <row r="32" spans="1:40" x14ac:dyDescent="0.2">
      <c r="B32" s="1" t="s">
        <v>18</v>
      </c>
      <c r="E32" s="1" t="s">
        <v>7</v>
      </c>
      <c r="H32" s="1" t="s">
        <v>8</v>
      </c>
      <c r="K32" s="1" t="s">
        <v>18</v>
      </c>
      <c r="N32" s="1" t="s">
        <v>7</v>
      </c>
      <c r="Q32" s="1" t="s">
        <v>8</v>
      </c>
      <c r="T32" s="1" t="s">
        <v>18</v>
      </c>
      <c r="W32" s="1" t="s">
        <v>7</v>
      </c>
      <c r="Z32" s="1" t="s">
        <v>8</v>
      </c>
      <c r="AC32" s="1" t="s">
        <v>18</v>
      </c>
      <c r="AG32" s="1" t="s">
        <v>7</v>
      </c>
      <c r="AK32" s="1" t="s">
        <v>8</v>
      </c>
    </row>
    <row r="33" spans="1:41" x14ac:dyDescent="0.2">
      <c r="B33" s="1" t="s">
        <v>9</v>
      </c>
      <c r="C33" s="1" t="s">
        <v>10</v>
      </c>
      <c r="D33" s="1" t="s">
        <v>11</v>
      </c>
      <c r="E33" s="1" t="s">
        <v>9</v>
      </c>
      <c r="F33" s="1" t="s">
        <v>10</v>
      </c>
      <c r="G33" s="1" t="s">
        <v>11</v>
      </c>
      <c r="H33" s="1" t="s">
        <v>9</v>
      </c>
      <c r="I33" s="1" t="s">
        <v>10</v>
      </c>
      <c r="J33" s="1" t="s">
        <v>11</v>
      </c>
      <c r="K33" s="1" t="s">
        <v>9</v>
      </c>
      <c r="L33" s="1" t="s">
        <v>10</v>
      </c>
      <c r="M33" s="1" t="s">
        <v>11</v>
      </c>
      <c r="N33" s="1" t="s">
        <v>9</v>
      </c>
      <c r="O33" s="1" t="s">
        <v>10</v>
      </c>
      <c r="P33" s="1" t="s">
        <v>11</v>
      </c>
      <c r="Q33" s="1" t="s">
        <v>9</v>
      </c>
      <c r="R33" s="1" t="s">
        <v>10</v>
      </c>
      <c r="S33" s="1" t="s">
        <v>11</v>
      </c>
      <c r="T33" s="1" t="s">
        <v>9</v>
      </c>
      <c r="U33" s="1" t="s">
        <v>10</v>
      </c>
      <c r="V33" s="1" t="s">
        <v>11</v>
      </c>
      <c r="W33" s="1" t="s">
        <v>9</v>
      </c>
      <c r="X33" s="1" t="s">
        <v>10</v>
      </c>
      <c r="Y33" s="1" t="s">
        <v>11</v>
      </c>
      <c r="Z33" s="1" t="s">
        <v>9</v>
      </c>
      <c r="AA33" s="1" t="s">
        <v>10</v>
      </c>
      <c r="AB33" s="1" t="s">
        <v>11</v>
      </c>
      <c r="AC33" s="1" t="s">
        <v>9</v>
      </c>
      <c r="AD33" s="1" t="s">
        <v>10</v>
      </c>
      <c r="AE33" s="1" t="s">
        <v>11</v>
      </c>
      <c r="AF33" s="1" t="s">
        <v>29</v>
      </c>
      <c r="AG33" s="1" t="s">
        <v>9</v>
      </c>
      <c r="AH33" s="1" t="s">
        <v>10</v>
      </c>
      <c r="AI33" s="1" t="s">
        <v>11</v>
      </c>
      <c r="AJ33" s="1" t="s">
        <v>29</v>
      </c>
      <c r="AK33" s="1" t="s">
        <v>9</v>
      </c>
      <c r="AL33" s="1" t="s">
        <v>10</v>
      </c>
      <c r="AM33" s="1" t="s">
        <v>11</v>
      </c>
    </row>
    <row r="34" spans="1:41" x14ac:dyDescent="0.2">
      <c r="A34" s="1" t="s">
        <v>16</v>
      </c>
      <c r="B34" s="10">
        <v>163294</v>
      </c>
      <c r="C34" s="10">
        <v>77304</v>
      </c>
      <c r="D34" s="10">
        <v>85990</v>
      </c>
      <c r="E34" s="10">
        <v>235743</v>
      </c>
      <c r="F34" s="10">
        <v>117474</v>
      </c>
      <c r="G34" s="10">
        <v>118269</v>
      </c>
      <c r="H34" s="10">
        <v>69.3</v>
      </c>
      <c r="I34" s="10">
        <v>65.8</v>
      </c>
      <c r="J34" s="10">
        <v>72.7</v>
      </c>
      <c r="K34" s="10">
        <v>185430</v>
      </c>
      <c r="L34" s="10">
        <v>88400</v>
      </c>
      <c r="M34" s="10">
        <v>97030</v>
      </c>
      <c r="N34" s="10">
        <v>244896</v>
      </c>
      <c r="O34" s="10">
        <v>122097</v>
      </c>
      <c r="P34" s="10">
        <v>122799</v>
      </c>
      <c r="Q34" s="10">
        <v>75.7</v>
      </c>
      <c r="R34" s="10">
        <v>72.400000000000006</v>
      </c>
      <c r="S34" s="10">
        <v>79</v>
      </c>
      <c r="T34" s="10">
        <f>T11</f>
        <v>168790</v>
      </c>
      <c r="U34" s="10">
        <f>U11</f>
        <v>78341</v>
      </c>
      <c r="V34" s="10">
        <f>V11</f>
        <v>90449</v>
      </c>
      <c r="W34" s="10">
        <f>W11</f>
        <v>252152</v>
      </c>
      <c r="X34" s="10">
        <f>X11</f>
        <v>125619</v>
      </c>
      <c r="Y34" s="10">
        <f>Y11</f>
        <v>126533</v>
      </c>
      <c r="Z34" s="13">
        <f>Z11</f>
        <v>66.900000000000006</v>
      </c>
      <c r="AA34" s="13">
        <f>AA11</f>
        <v>62.4</v>
      </c>
      <c r="AB34" s="13">
        <f>AB11</f>
        <v>71.5</v>
      </c>
      <c r="AC34" s="10">
        <f>AC11</f>
        <v>215644</v>
      </c>
      <c r="AD34" s="10">
        <f t="shared" ref="AD34:AJ34" si="0">AD11</f>
        <v>104322</v>
      </c>
      <c r="AE34" s="10">
        <f t="shared" si="0"/>
        <v>111224</v>
      </c>
      <c r="AF34" s="10">
        <f t="shared" si="0"/>
        <v>98</v>
      </c>
      <c r="AG34" s="10">
        <f t="shared" si="0"/>
        <v>266778</v>
      </c>
      <c r="AH34" s="10">
        <f t="shared" si="0"/>
        <v>133167</v>
      </c>
      <c r="AI34" s="10">
        <f t="shared" si="0"/>
        <v>133465</v>
      </c>
      <c r="AJ34" s="10">
        <f t="shared" si="0"/>
        <v>146</v>
      </c>
      <c r="AK34" s="12">
        <f>AC34/AG34*100</f>
        <v>80.83275232590394</v>
      </c>
      <c r="AL34" s="12">
        <f t="shared" ref="AL34:AM37" si="1">AD34/AH34*100</f>
        <v>78.339228187163485</v>
      </c>
      <c r="AM34" s="12">
        <f t="shared" si="1"/>
        <v>83.335705990334546</v>
      </c>
    </row>
    <row r="35" spans="1:41" x14ac:dyDescent="0.2">
      <c r="A35" s="1" t="s">
        <v>25</v>
      </c>
      <c r="B35" s="10">
        <f>SUM(B12:B15)</f>
        <v>10462</v>
      </c>
      <c r="C35" s="10">
        <f t="shared" ref="C35:D35" si="2">SUM(C12:C15)</f>
        <v>4883</v>
      </c>
      <c r="D35" s="10">
        <f t="shared" si="2"/>
        <v>5579</v>
      </c>
      <c r="E35" s="10">
        <f>SUM(E12:E15)</f>
        <v>14609</v>
      </c>
      <c r="F35" s="10">
        <f>SUM(F12:F15)</f>
        <v>7154</v>
      </c>
      <c r="G35" s="10">
        <f>SUM(G12:G15)</f>
        <v>7455</v>
      </c>
      <c r="H35" s="10">
        <f>SUM(B35/E35)*100</f>
        <v>71.613389006776643</v>
      </c>
      <c r="I35" s="10">
        <f t="shared" ref="I35:J37" si="3">SUM(C35/F35)*100</f>
        <v>68.255521386636843</v>
      </c>
      <c r="J35" s="10">
        <f t="shared" si="3"/>
        <v>74.835680751173712</v>
      </c>
      <c r="K35" s="10">
        <f>SUM(K12:K15)</f>
        <v>11453</v>
      </c>
      <c r="L35" s="10">
        <f>SUM(L12:L15)</f>
        <v>5248</v>
      </c>
      <c r="M35" s="10">
        <f>SUM(M12:M15)</f>
        <v>6205</v>
      </c>
      <c r="N35" s="10">
        <f>SUM(N12:N15)</f>
        <v>15141</v>
      </c>
      <c r="O35" s="10">
        <f>SUM(O12:O15)</f>
        <v>7428</v>
      </c>
      <c r="P35" s="10">
        <f>SUM(P12:P15)</f>
        <v>7713</v>
      </c>
      <c r="Q35" s="10">
        <f>SUM(K35/N35)*100</f>
        <v>75.642295753252753</v>
      </c>
      <c r="R35" s="10">
        <f>SUM(L35/O35)*100</f>
        <v>70.651588583737208</v>
      </c>
      <c r="S35" s="10">
        <f t="shared" ref="S35" si="4">SUM(M35/P35)*100</f>
        <v>80.448593284065865</v>
      </c>
      <c r="T35" s="10">
        <f>SUM(T12:T15)</f>
        <v>10636</v>
      </c>
      <c r="U35" s="10">
        <f>SUM(U12:U15)</f>
        <v>4809</v>
      </c>
      <c r="V35" s="10">
        <f>SUM(V12:V15)</f>
        <v>5827</v>
      </c>
      <c r="W35" s="10">
        <f>SUM(W12:W15)</f>
        <v>15466</v>
      </c>
      <c r="X35" s="10">
        <f>SUM(X12:X15)</f>
        <v>7630</v>
      </c>
      <c r="Y35" s="10">
        <f>SUM(Y12:Y15)</f>
        <v>7836</v>
      </c>
      <c r="Z35" s="15">
        <f>T35/W35*100</f>
        <v>68.770205612310875</v>
      </c>
      <c r="AA35" s="15">
        <f>U35/X35*100</f>
        <v>63.027522935779814</v>
      </c>
      <c r="AB35" s="15">
        <f>V35/Y35*100</f>
        <v>74.361919346605404</v>
      </c>
      <c r="AC35" s="10">
        <f>SUM(AC12:AC15)</f>
        <v>13539</v>
      </c>
      <c r="AD35" s="10">
        <f t="shared" ref="AD35:AJ35" si="5">SUM(AD12:AD15)</f>
        <v>6475</v>
      </c>
      <c r="AE35" s="10">
        <f t="shared" si="5"/>
        <v>7055</v>
      </c>
      <c r="AF35" s="10">
        <f t="shared" si="5"/>
        <v>9</v>
      </c>
      <c r="AG35" s="10">
        <f t="shared" si="5"/>
        <v>16388</v>
      </c>
      <c r="AH35" s="10">
        <f t="shared" si="5"/>
        <v>8109</v>
      </c>
      <c r="AI35" s="10">
        <f t="shared" si="5"/>
        <v>8270</v>
      </c>
      <c r="AJ35" s="10">
        <f t="shared" si="5"/>
        <v>9</v>
      </c>
      <c r="AK35" s="12">
        <f>AC35/AG35*100</f>
        <v>82.615328288991947</v>
      </c>
      <c r="AL35" s="12">
        <f t="shared" si="1"/>
        <v>79.849549882846219</v>
      </c>
      <c r="AM35" s="12">
        <f t="shared" si="1"/>
        <v>85.308343409915352</v>
      </c>
    </row>
    <row r="36" spans="1:41" x14ac:dyDescent="0.2">
      <c r="A36" s="1" t="s">
        <v>17</v>
      </c>
      <c r="B36" s="10">
        <f>SUM(B17:B21)</f>
        <v>2353</v>
      </c>
      <c r="C36" s="10">
        <f t="shared" ref="C36:D36" si="6">SUM(C17:C21)</f>
        <v>1144</v>
      </c>
      <c r="D36" s="10">
        <f t="shared" si="6"/>
        <v>1209</v>
      </c>
      <c r="E36" s="10">
        <f>SUM(E17:E21)</f>
        <v>3223</v>
      </c>
      <c r="F36" s="10">
        <f t="shared" ref="F36:G36" si="7">SUM(F17:F21)</f>
        <v>1665</v>
      </c>
      <c r="G36" s="10">
        <f t="shared" si="7"/>
        <v>1558</v>
      </c>
      <c r="H36" s="10">
        <f t="shared" ref="H36:H37" si="8">SUM(B36/E36)*100</f>
        <v>73.006515668631707</v>
      </c>
      <c r="I36" s="10">
        <f t="shared" si="3"/>
        <v>68.708708708708713</v>
      </c>
      <c r="J36" s="10">
        <f t="shared" si="3"/>
        <v>77.599486521181007</v>
      </c>
      <c r="K36" s="10">
        <f>SUM(K17:K21)</f>
        <v>2516</v>
      </c>
      <c r="L36" s="10">
        <f t="shared" ref="L36:P36" si="9">SUM(L17:L21)</f>
        <v>1239</v>
      </c>
      <c r="M36" s="10">
        <f t="shared" si="9"/>
        <v>1277</v>
      </c>
      <c r="N36" s="10">
        <f t="shared" si="9"/>
        <v>3194</v>
      </c>
      <c r="O36" s="10">
        <f t="shared" si="9"/>
        <v>1660</v>
      </c>
      <c r="P36" s="10">
        <f t="shared" si="9"/>
        <v>1534</v>
      </c>
      <c r="Q36" s="10">
        <f t="shared" ref="Q36:Q37" si="10">SUM(K36/N36)*100</f>
        <v>78.772698810269262</v>
      </c>
      <c r="R36" s="10">
        <f t="shared" ref="R36:R37" si="11">SUM(L36/O36)*100</f>
        <v>74.638554216867476</v>
      </c>
      <c r="S36" s="10">
        <f t="shared" ref="S36:S37" si="12">SUM(M36/P36)*100</f>
        <v>83.246414602346803</v>
      </c>
      <c r="T36" s="10">
        <f>SUM(T17:T21)</f>
        <v>2250</v>
      </c>
      <c r="U36" s="10">
        <f t="shared" ref="U36:Y36" si="13">SUM(U17:U21)</f>
        <v>1087</v>
      </c>
      <c r="V36" s="10">
        <f t="shared" si="13"/>
        <v>1163</v>
      </c>
      <c r="W36" s="10">
        <f t="shared" si="13"/>
        <v>3099</v>
      </c>
      <c r="X36" s="10">
        <f t="shared" si="13"/>
        <v>1611</v>
      </c>
      <c r="Y36" s="10">
        <f t="shared" si="13"/>
        <v>1488</v>
      </c>
      <c r="Z36" s="15">
        <f t="shared" ref="Z36:Z37" si="14">T36/W36*100</f>
        <v>72.604065827686355</v>
      </c>
      <c r="AA36" s="15">
        <f t="shared" ref="AA36:AA37" si="15">U36/X36*100</f>
        <v>67.473618870266918</v>
      </c>
      <c r="AB36" s="15">
        <f t="shared" ref="AB36:AB37" si="16">V36/Y36*100</f>
        <v>78.158602150537632</v>
      </c>
      <c r="AC36" s="10">
        <f>SUM(AC17:AC21)</f>
        <v>2628</v>
      </c>
      <c r="AD36" s="10">
        <f t="shared" ref="AD36:AJ36" si="17">SUM(AD17:AD21)</f>
        <v>1313</v>
      </c>
      <c r="AE36" s="10">
        <f t="shared" si="17"/>
        <v>1314</v>
      </c>
      <c r="AF36" s="10">
        <f t="shared" si="17"/>
        <v>1</v>
      </c>
      <c r="AG36" s="10">
        <f t="shared" si="17"/>
        <v>3119</v>
      </c>
      <c r="AH36" s="10">
        <f t="shared" si="17"/>
        <v>1596</v>
      </c>
      <c r="AI36" s="10">
        <f t="shared" si="17"/>
        <v>1522</v>
      </c>
      <c r="AJ36" s="10">
        <f t="shared" si="17"/>
        <v>1</v>
      </c>
      <c r="AK36" s="12">
        <f t="shared" ref="AK36:AK37" si="18">AC36/AG36*100</f>
        <v>84.25777492786149</v>
      </c>
      <c r="AL36" s="12">
        <f t="shared" si="1"/>
        <v>82.268170426065168</v>
      </c>
      <c r="AM36" s="12">
        <f t="shared" si="1"/>
        <v>86.333771353482263</v>
      </c>
    </row>
    <row r="37" spans="1:41" x14ac:dyDescent="0.2">
      <c r="A37" s="1" t="s">
        <v>26</v>
      </c>
      <c r="B37" s="10">
        <f>SUM(B23:B25)</f>
        <v>250</v>
      </c>
      <c r="C37" s="10">
        <f t="shared" ref="C37:G37" si="19">SUM(C23:C25)</f>
        <v>129</v>
      </c>
      <c r="D37" s="10">
        <f t="shared" si="19"/>
        <v>121</v>
      </c>
      <c r="E37" s="10">
        <f t="shared" si="19"/>
        <v>402</v>
      </c>
      <c r="F37" s="10">
        <f t="shared" si="19"/>
        <v>220</v>
      </c>
      <c r="G37" s="10">
        <f t="shared" si="19"/>
        <v>182</v>
      </c>
      <c r="H37" s="10">
        <f t="shared" si="8"/>
        <v>62.189054726368155</v>
      </c>
      <c r="I37" s="10">
        <f t="shared" si="3"/>
        <v>58.636363636363633</v>
      </c>
      <c r="J37" s="10">
        <f t="shared" si="3"/>
        <v>66.483516483516482</v>
      </c>
      <c r="K37" s="10">
        <f>SUM(K23:K25)</f>
        <v>302</v>
      </c>
      <c r="L37" s="10">
        <f t="shared" ref="L37:P37" si="20">SUM(L23:L25)</f>
        <v>171</v>
      </c>
      <c r="M37" s="10">
        <f t="shared" si="20"/>
        <v>131</v>
      </c>
      <c r="N37" s="10">
        <f t="shared" si="20"/>
        <v>406</v>
      </c>
      <c r="O37" s="10">
        <f t="shared" si="20"/>
        <v>231</v>
      </c>
      <c r="P37" s="10">
        <f t="shared" si="20"/>
        <v>175</v>
      </c>
      <c r="Q37" s="10">
        <f t="shared" si="10"/>
        <v>74.384236453201964</v>
      </c>
      <c r="R37" s="10">
        <f t="shared" si="11"/>
        <v>74.025974025974023</v>
      </c>
      <c r="S37" s="10">
        <f t="shared" si="12"/>
        <v>74.857142857142861</v>
      </c>
      <c r="T37" s="10">
        <f>SUM(T23:T25)</f>
        <v>244</v>
      </c>
      <c r="U37" s="10">
        <f t="shared" ref="U37:Y37" si="21">SUM(U23:U25)</f>
        <v>127</v>
      </c>
      <c r="V37" s="10">
        <f t="shared" si="21"/>
        <v>117</v>
      </c>
      <c r="W37" s="10">
        <f t="shared" si="21"/>
        <v>376</v>
      </c>
      <c r="X37" s="10">
        <f t="shared" si="21"/>
        <v>217</v>
      </c>
      <c r="Y37" s="10">
        <f t="shared" si="21"/>
        <v>159</v>
      </c>
      <c r="Z37" s="15">
        <f t="shared" si="14"/>
        <v>64.893617021276597</v>
      </c>
      <c r="AA37" s="15">
        <f t="shared" si="15"/>
        <v>58.525345622119815</v>
      </c>
      <c r="AB37" s="15">
        <f t="shared" si="16"/>
        <v>73.584905660377359</v>
      </c>
      <c r="AC37" s="10">
        <f>SUM(AC23:AC25)</f>
        <v>331</v>
      </c>
      <c r="AD37" s="10">
        <f t="shared" ref="AD37:AJ37" si="22">SUM(AD23:AD25)</f>
        <v>185</v>
      </c>
      <c r="AE37" s="10">
        <f t="shared" si="22"/>
        <v>146</v>
      </c>
      <c r="AF37" s="10">
        <f t="shared" si="22"/>
        <v>0</v>
      </c>
      <c r="AG37" s="10">
        <f t="shared" si="22"/>
        <v>375</v>
      </c>
      <c r="AH37" s="10">
        <f t="shared" si="22"/>
        <v>213</v>
      </c>
      <c r="AI37" s="10">
        <f t="shared" si="22"/>
        <v>162</v>
      </c>
      <c r="AJ37" s="10">
        <f t="shared" si="22"/>
        <v>0</v>
      </c>
      <c r="AK37" s="12">
        <f t="shared" si="18"/>
        <v>88.266666666666666</v>
      </c>
      <c r="AL37" s="12">
        <f t="shared" si="1"/>
        <v>86.854460093896719</v>
      </c>
      <c r="AM37" s="12">
        <f t="shared" si="1"/>
        <v>90.123456790123456</v>
      </c>
    </row>
    <row r="38" spans="1:41" x14ac:dyDescent="0.2">
      <c r="A38" s="11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41" x14ac:dyDescent="0.2">
      <c r="A39" s="11"/>
      <c r="AD39" s="1"/>
    </row>
    <row r="40" spans="1:41" x14ac:dyDescent="0.2">
      <c r="A40" s="11"/>
      <c r="AD40" s="1"/>
      <c r="AH40" s="1"/>
      <c r="AL40" s="1"/>
    </row>
    <row r="41" spans="1:41" x14ac:dyDescent="0.2">
      <c r="A41" s="1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 x14ac:dyDescent="0.2">
      <c r="AC42" s="1"/>
      <c r="AD42" s="10"/>
      <c r="AE42" s="10"/>
      <c r="AF42" s="10"/>
      <c r="AG42" s="10"/>
      <c r="AH42" s="10"/>
      <c r="AI42" s="10"/>
      <c r="AJ42" s="10"/>
      <c r="AK42" s="10"/>
      <c r="AL42" s="13"/>
      <c r="AM42" s="13"/>
      <c r="AN42" s="13"/>
      <c r="AO42" s="13"/>
    </row>
    <row r="43" spans="1:41" x14ac:dyDescent="0.2">
      <c r="C43" s="11">
        <v>2012</v>
      </c>
      <c r="D43" s="11"/>
      <c r="E43" s="11">
        <v>2016</v>
      </c>
      <c r="F43" s="11"/>
      <c r="G43" s="11">
        <v>2020</v>
      </c>
      <c r="H43" s="11"/>
      <c r="I43" s="11">
        <v>2024</v>
      </c>
      <c r="AC43" s="1"/>
      <c r="AD43" s="10"/>
      <c r="AE43" s="10"/>
      <c r="AF43" s="10"/>
      <c r="AG43" s="10"/>
      <c r="AH43" s="10"/>
      <c r="AI43" s="10"/>
      <c r="AJ43" s="10"/>
      <c r="AK43" s="10"/>
      <c r="AL43" s="13"/>
      <c r="AM43" s="13"/>
      <c r="AN43" s="13"/>
      <c r="AO43" s="14"/>
    </row>
    <row r="44" spans="1:41" x14ac:dyDescent="0.2">
      <c r="C44" s="11" t="s">
        <v>7</v>
      </c>
      <c r="D44" s="11" t="s">
        <v>3</v>
      </c>
      <c r="E44" s="11" t="s">
        <v>7</v>
      </c>
      <c r="F44" s="11" t="s">
        <v>3</v>
      </c>
      <c r="G44" s="11" t="s">
        <v>7</v>
      </c>
      <c r="H44" s="11" t="s">
        <v>3</v>
      </c>
      <c r="I44" s="11" t="s">
        <v>7</v>
      </c>
      <c r="J44" s="11" t="s">
        <v>3</v>
      </c>
      <c r="AC44" s="1"/>
      <c r="AD44" s="10"/>
      <c r="AE44" s="10"/>
      <c r="AF44" s="10"/>
      <c r="AG44" s="10"/>
      <c r="AH44" s="10"/>
      <c r="AI44" s="10"/>
      <c r="AJ44" s="10"/>
      <c r="AK44" s="10"/>
      <c r="AL44" s="13"/>
      <c r="AM44" s="13"/>
      <c r="AN44" s="13"/>
      <c r="AO44" s="14"/>
    </row>
    <row r="45" spans="1:41" x14ac:dyDescent="0.2">
      <c r="B45" s="1" t="s">
        <v>16</v>
      </c>
      <c r="C45">
        <v>235743</v>
      </c>
      <c r="D45">
        <v>69</v>
      </c>
      <c r="E45">
        <v>244896</v>
      </c>
      <c r="F45">
        <v>76</v>
      </c>
      <c r="G45" s="10">
        <v>252152</v>
      </c>
      <c r="H45" s="10">
        <v>66.900000000000006</v>
      </c>
      <c r="I45">
        <v>266778</v>
      </c>
      <c r="J45" s="10">
        <v>80.83275232590394</v>
      </c>
      <c r="AC45" s="1"/>
      <c r="AD45" s="10"/>
      <c r="AE45" s="10"/>
      <c r="AF45" s="10"/>
      <c r="AG45" s="10"/>
      <c r="AH45" s="10"/>
      <c r="AI45" s="10"/>
      <c r="AJ45" s="10"/>
      <c r="AK45" s="10"/>
      <c r="AL45" s="13"/>
      <c r="AM45" s="13"/>
      <c r="AN45" s="13"/>
      <c r="AO45" s="14"/>
    </row>
    <row r="46" spans="1:41" x14ac:dyDescent="0.2">
      <c r="B46" s="1" t="s">
        <v>25</v>
      </c>
      <c r="C46">
        <v>14609</v>
      </c>
      <c r="D46">
        <v>72</v>
      </c>
      <c r="E46">
        <v>15141</v>
      </c>
      <c r="F46">
        <v>76</v>
      </c>
      <c r="G46" s="10">
        <v>15466</v>
      </c>
      <c r="H46" s="12">
        <v>68.770205612310875</v>
      </c>
      <c r="I46">
        <v>16388</v>
      </c>
      <c r="J46" s="10">
        <v>82.615328288991947</v>
      </c>
      <c r="AC46" s="1"/>
      <c r="AD46" s="10"/>
      <c r="AE46" s="10"/>
      <c r="AF46" s="10"/>
      <c r="AG46" s="10"/>
      <c r="AH46" s="10"/>
      <c r="AI46" s="10"/>
      <c r="AJ46" s="10"/>
      <c r="AK46" s="10"/>
      <c r="AL46" s="13"/>
      <c r="AM46" s="13"/>
      <c r="AN46" s="13"/>
      <c r="AO46" s="13"/>
    </row>
    <row r="47" spans="1:41" x14ac:dyDescent="0.2">
      <c r="B47" s="1" t="s">
        <v>17</v>
      </c>
      <c r="C47" s="10">
        <v>3223</v>
      </c>
      <c r="D47" s="10">
        <v>73</v>
      </c>
      <c r="E47" s="10">
        <v>3194</v>
      </c>
      <c r="F47" s="10">
        <v>79</v>
      </c>
      <c r="G47" s="10">
        <v>3099</v>
      </c>
      <c r="H47" s="12">
        <v>72.604065827686355</v>
      </c>
      <c r="I47">
        <v>3119</v>
      </c>
      <c r="J47" s="10">
        <v>84.25777492786149</v>
      </c>
      <c r="AC47" s="1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</row>
    <row r="48" spans="1:41" x14ac:dyDescent="0.2">
      <c r="B48" s="1" t="s">
        <v>26</v>
      </c>
      <c r="C48" s="10">
        <v>402</v>
      </c>
      <c r="D48" s="10">
        <v>62</v>
      </c>
      <c r="E48" s="10">
        <v>406</v>
      </c>
      <c r="F48" s="10">
        <v>74</v>
      </c>
      <c r="G48" s="10">
        <v>376</v>
      </c>
      <c r="H48" s="12">
        <v>64.893617021276597</v>
      </c>
      <c r="I48">
        <v>375</v>
      </c>
      <c r="J48" s="10">
        <v>88.266666666666666</v>
      </c>
      <c r="AC48" s="1"/>
      <c r="AD48" s="10"/>
      <c r="AE48" s="10"/>
      <c r="AF48" s="10"/>
      <c r="AG48" s="10"/>
      <c r="AH48" s="10"/>
      <c r="AI48" s="10"/>
      <c r="AJ48" s="10"/>
      <c r="AK48" s="10"/>
      <c r="AL48" s="13"/>
      <c r="AM48" s="13"/>
      <c r="AN48" s="13"/>
      <c r="AO48" s="14"/>
    </row>
    <row r="49" spans="2:41" x14ac:dyDescent="0.2">
      <c r="AC49" s="1"/>
      <c r="AD49" s="10"/>
      <c r="AE49" s="10"/>
      <c r="AF49" s="10"/>
      <c r="AG49" s="10"/>
      <c r="AH49" s="10"/>
      <c r="AI49" s="10"/>
      <c r="AJ49" s="10"/>
      <c r="AK49" s="10"/>
      <c r="AL49" s="13"/>
      <c r="AM49" s="13"/>
      <c r="AN49" s="13"/>
      <c r="AO49" s="14"/>
    </row>
    <row r="50" spans="2:41" x14ac:dyDescent="0.2">
      <c r="C50" s="11">
        <v>2012</v>
      </c>
      <c r="D50" s="11"/>
      <c r="E50" s="11">
        <v>2016</v>
      </c>
      <c r="F50" s="11"/>
      <c r="G50" s="11">
        <v>2020</v>
      </c>
      <c r="H50" s="11"/>
      <c r="I50" s="11">
        <v>2024</v>
      </c>
      <c r="J50" s="11"/>
      <c r="AC50" s="1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</row>
    <row r="51" spans="2:41" x14ac:dyDescent="0.2">
      <c r="C51" s="11" t="s">
        <v>10</v>
      </c>
      <c r="D51" s="11" t="s">
        <v>11</v>
      </c>
      <c r="E51" s="11" t="s">
        <v>10</v>
      </c>
      <c r="F51" s="11" t="s">
        <v>11</v>
      </c>
      <c r="G51" s="11" t="s">
        <v>10</v>
      </c>
      <c r="H51" s="11" t="s">
        <v>11</v>
      </c>
      <c r="I51" s="11" t="s">
        <v>10</v>
      </c>
      <c r="J51" s="11" t="s">
        <v>11</v>
      </c>
      <c r="AC51" s="1"/>
    </row>
    <row r="52" spans="2:41" x14ac:dyDescent="0.2">
      <c r="B52" s="1" t="s">
        <v>16</v>
      </c>
      <c r="C52">
        <v>66</v>
      </c>
      <c r="D52">
        <v>73</v>
      </c>
      <c r="E52">
        <v>72</v>
      </c>
      <c r="F52">
        <v>79</v>
      </c>
      <c r="G52" s="10">
        <v>62.4</v>
      </c>
      <c r="H52" s="10">
        <v>71.5</v>
      </c>
      <c r="I52" s="10">
        <v>78.339228187163485</v>
      </c>
      <c r="J52" s="10">
        <v>83.335705990334546</v>
      </c>
    </row>
    <row r="53" spans="2:41" x14ac:dyDescent="0.2">
      <c r="B53" s="1" t="s">
        <v>25</v>
      </c>
      <c r="C53">
        <v>68</v>
      </c>
      <c r="D53">
        <v>75</v>
      </c>
      <c r="E53">
        <v>71</v>
      </c>
      <c r="F53">
        <v>80</v>
      </c>
      <c r="G53" s="10">
        <v>63.027522935779814</v>
      </c>
      <c r="H53" s="10">
        <v>74.361919346605404</v>
      </c>
      <c r="I53" s="10">
        <v>79.849549882846219</v>
      </c>
      <c r="J53" s="10">
        <v>85.308343409915352</v>
      </c>
    </row>
    <row r="54" spans="2:41" x14ac:dyDescent="0.2">
      <c r="B54" s="1" t="s">
        <v>17</v>
      </c>
      <c r="C54" s="10">
        <v>69</v>
      </c>
      <c r="D54" s="10">
        <v>78</v>
      </c>
      <c r="E54" s="10">
        <v>75</v>
      </c>
      <c r="F54" s="10">
        <v>83</v>
      </c>
      <c r="G54" s="10">
        <v>67.473618870266918</v>
      </c>
      <c r="H54" s="10">
        <v>78.158602150537632</v>
      </c>
      <c r="I54" s="10">
        <v>82.268170426065168</v>
      </c>
      <c r="J54" s="10">
        <v>86.333771353482263</v>
      </c>
    </row>
    <row r="55" spans="2:41" x14ac:dyDescent="0.2">
      <c r="B55" s="1" t="s">
        <v>26</v>
      </c>
      <c r="C55" s="10">
        <v>59</v>
      </c>
      <c r="D55" s="10">
        <v>66</v>
      </c>
      <c r="E55" s="10">
        <v>74</v>
      </c>
      <c r="F55" s="10">
        <v>75</v>
      </c>
      <c r="G55" s="10">
        <v>58.525345622119815</v>
      </c>
      <c r="H55" s="10">
        <v>73.584905660377359</v>
      </c>
      <c r="I55" s="10">
        <v>86.854460093896719</v>
      </c>
      <c r="J55" s="10">
        <v>90.123456790123456</v>
      </c>
    </row>
    <row r="58" spans="2:41" x14ac:dyDescent="0.2">
      <c r="D58" s="11"/>
      <c r="F58" s="11"/>
      <c r="H58" s="11"/>
      <c r="J58" s="11"/>
    </row>
    <row r="59" spans="2:41" x14ac:dyDescent="0.2">
      <c r="C59" s="11">
        <v>2012</v>
      </c>
      <c r="D59" s="11">
        <v>2016</v>
      </c>
      <c r="E59" s="11">
        <v>2020</v>
      </c>
      <c r="F59" s="11">
        <v>2024</v>
      </c>
      <c r="G59" s="11"/>
      <c r="H59" s="11"/>
      <c r="I59" s="11"/>
      <c r="J59" s="11"/>
    </row>
    <row r="60" spans="2:41" x14ac:dyDescent="0.2">
      <c r="B60" s="1" t="s">
        <v>16</v>
      </c>
      <c r="C60" s="10">
        <v>69.3</v>
      </c>
      <c r="D60" s="10">
        <v>75.7</v>
      </c>
      <c r="E60" s="10">
        <v>66.900000000000006</v>
      </c>
      <c r="F60" s="10">
        <v>80.83275232590394</v>
      </c>
      <c r="G60" s="10"/>
      <c r="H60" s="10"/>
      <c r="I60" s="10"/>
      <c r="J60" s="10"/>
    </row>
    <row r="61" spans="2:41" x14ac:dyDescent="0.2">
      <c r="B61" s="1" t="s">
        <v>25</v>
      </c>
      <c r="C61" s="10">
        <v>71.613389006776643</v>
      </c>
      <c r="D61" s="10">
        <v>75.642295753252753</v>
      </c>
      <c r="E61" s="10">
        <v>68.770205612310875</v>
      </c>
      <c r="F61" s="10">
        <v>82.615328288991947</v>
      </c>
      <c r="G61" s="10"/>
      <c r="H61" s="10"/>
      <c r="I61" s="10"/>
      <c r="J61" s="10"/>
    </row>
    <row r="62" spans="2:41" x14ac:dyDescent="0.2">
      <c r="B62" s="1" t="s">
        <v>17</v>
      </c>
      <c r="C62" s="10">
        <v>73.006515668631707</v>
      </c>
      <c r="D62" s="10">
        <v>78.772698810269262</v>
      </c>
      <c r="E62" s="10">
        <v>72.604065827686355</v>
      </c>
      <c r="F62" s="10">
        <v>84.25777492786149</v>
      </c>
      <c r="G62" s="10"/>
      <c r="H62" s="10"/>
      <c r="I62" s="10"/>
      <c r="J62" s="10"/>
    </row>
    <row r="63" spans="2:41" x14ac:dyDescent="0.2">
      <c r="B63" s="1" t="s">
        <v>26</v>
      </c>
      <c r="C63" s="10">
        <v>62.189054726368155</v>
      </c>
      <c r="D63" s="10">
        <v>74.384236453201964</v>
      </c>
      <c r="E63" s="10">
        <v>64.893617021276597</v>
      </c>
      <c r="F63" s="10">
        <v>88.266666666666666</v>
      </c>
      <c r="G63" s="10"/>
      <c r="H63" s="10"/>
      <c r="I63" s="10"/>
      <c r="J63" s="10"/>
    </row>
  </sheetData>
  <mergeCells count="16">
    <mergeCell ref="Q9:S9"/>
    <mergeCell ref="N9:P9"/>
    <mergeCell ref="K9:M9"/>
    <mergeCell ref="H9:J9"/>
    <mergeCell ref="E9:G9"/>
    <mergeCell ref="B9:D9"/>
    <mergeCell ref="B8:J8"/>
    <mergeCell ref="K8:S8"/>
    <mergeCell ref="T8:AB8"/>
    <mergeCell ref="AC8:AN8"/>
    <mergeCell ref="AC9:AF9"/>
    <mergeCell ref="AG9:AJ9"/>
    <mergeCell ref="AK9:AN9"/>
    <mergeCell ref="Z9:AB9"/>
    <mergeCell ref="W9:Y9"/>
    <mergeCell ref="T9:V9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V36"/>
  <sheetViews>
    <sheetView tabSelected="1" workbookViewId="0">
      <selection activeCell="K26" sqref="K26"/>
    </sheetView>
  </sheetViews>
  <sheetFormatPr baseColWidth="10" defaultColWidth="8.83203125" defaultRowHeight="15" x14ac:dyDescent="0.2"/>
  <cols>
    <col min="2" max="2" width="9.83203125" bestFit="1" customWidth="1"/>
  </cols>
  <sheetData>
    <row r="1" spans="1:22" s="4" customFormat="1" ht="18" x14ac:dyDescent="0.2">
      <c r="A1" s="3" t="s">
        <v>2</v>
      </c>
    </row>
    <row r="2" spans="1:22" ht="18" x14ac:dyDescent="0.2">
      <c r="A2" s="2" t="s">
        <v>3</v>
      </c>
    </row>
    <row r="3" spans="1:22" x14ac:dyDescent="0.2">
      <c r="A3" s="1" t="s">
        <v>0</v>
      </c>
      <c r="B3" t="s">
        <v>32</v>
      </c>
      <c r="C3" t="s">
        <v>31</v>
      </c>
    </row>
    <row r="4" spans="1:22" x14ac:dyDescent="0.2">
      <c r="A4" s="1" t="s">
        <v>1</v>
      </c>
      <c r="B4" s="5">
        <v>45617</v>
      </c>
    </row>
    <row r="6" spans="1:22" x14ac:dyDescent="0.2">
      <c r="B6" s="11"/>
      <c r="D6" s="11"/>
      <c r="F6" s="11"/>
      <c r="H6" s="11"/>
      <c r="I6" s="11"/>
      <c r="J6" s="11"/>
      <c r="K6" s="11"/>
      <c r="L6" s="11"/>
      <c r="M6" s="11"/>
      <c r="N6" s="11"/>
      <c r="O6" s="11"/>
      <c r="P6" s="11"/>
      <c r="R6" s="11"/>
      <c r="S6" s="11"/>
      <c r="T6" s="11"/>
      <c r="U6" s="11"/>
      <c r="V6" s="11"/>
    </row>
    <row r="7" spans="1:22" x14ac:dyDescent="0.2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R7" s="11"/>
      <c r="S7" s="11"/>
      <c r="T7" s="11"/>
      <c r="U7" s="11"/>
    </row>
    <row r="8" spans="1:22" x14ac:dyDescent="0.2">
      <c r="B8" s="1"/>
      <c r="G8" s="10"/>
      <c r="H8" s="10"/>
      <c r="I8" s="10"/>
      <c r="J8" s="10"/>
      <c r="K8" s="10"/>
      <c r="L8" s="1"/>
      <c r="O8" s="10"/>
      <c r="R8" s="1"/>
      <c r="U8" s="10"/>
      <c r="V8" s="10"/>
    </row>
    <row r="9" spans="1:22" x14ac:dyDescent="0.2">
      <c r="B9" s="1"/>
      <c r="G9" s="10"/>
      <c r="H9" s="12"/>
      <c r="I9" s="12"/>
      <c r="J9" s="12"/>
      <c r="K9" s="12"/>
      <c r="L9" s="1"/>
      <c r="O9" s="10"/>
      <c r="R9" s="1"/>
      <c r="U9" s="12"/>
      <c r="V9" s="10"/>
    </row>
    <row r="10" spans="1:22" x14ac:dyDescent="0.2">
      <c r="B10" s="1"/>
      <c r="C10" s="10"/>
      <c r="D10" s="10"/>
      <c r="E10" s="10"/>
      <c r="F10" s="10"/>
      <c r="G10" s="10"/>
      <c r="H10" s="12"/>
      <c r="I10" s="12"/>
      <c r="J10" s="12"/>
      <c r="K10" s="12"/>
      <c r="L10" s="1"/>
      <c r="M10" s="10"/>
      <c r="N10" s="10"/>
      <c r="O10" s="10"/>
      <c r="R10" s="1"/>
      <c r="S10" s="10"/>
      <c r="T10" s="10"/>
      <c r="U10" s="12"/>
      <c r="V10" s="10"/>
    </row>
    <row r="11" spans="1:22" x14ac:dyDescent="0.2">
      <c r="B11" s="1"/>
      <c r="C11" s="10"/>
      <c r="D11" s="10"/>
      <c r="E11" s="10"/>
      <c r="F11" s="10"/>
      <c r="G11" s="10"/>
      <c r="H11" s="12"/>
      <c r="I11" s="12"/>
      <c r="J11" s="12"/>
      <c r="K11" s="12"/>
      <c r="L11" s="1"/>
      <c r="M11" s="10"/>
      <c r="N11" s="10"/>
      <c r="O11" s="10"/>
      <c r="R11" s="1"/>
      <c r="S11" s="10"/>
      <c r="T11" s="10"/>
      <c r="U11" s="12"/>
      <c r="V11" s="10"/>
    </row>
    <row r="31" spans="3:10" x14ac:dyDescent="0.2">
      <c r="C31" s="11"/>
      <c r="D31" s="11"/>
      <c r="E31" s="11"/>
      <c r="F31" s="11"/>
      <c r="G31" s="11"/>
      <c r="H31" s="11"/>
      <c r="I31" s="11"/>
      <c r="J31" s="11"/>
    </row>
    <row r="32" spans="3:10" x14ac:dyDescent="0.2">
      <c r="C32" s="11"/>
      <c r="D32" s="11"/>
      <c r="E32" s="11"/>
      <c r="F32" s="11"/>
      <c r="G32" s="11"/>
      <c r="H32" s="11"/>
      <c r="I32" s="11"/>
      <c r="J32" s="11"/>
    </row>
    <row r="33" spans="2:10" x14ac:dyDescent="0.2">
      <c r="B33" s="1"/>
      <c r="G33" s="10"/>
      <c r="H33" s="10"/>
      <c r="I33" s="10"/>
      <c r="J33" s="10"/>
    </row>
    <row r="34" spans="2:10" x14ac:dyDescent="0.2">
      <c r="B34" s="1"/>
      <c r="G34" s="10"/>
      <c r="H34" s="10"/>
      <c r="I34" s="10"/>
      <c r="J34" s="10"/>
    </row>
    <row r="35" spans="2:10" x14ac:dyDescent="0.2">
      <c r="B35" s="1"/>
      <c r="C35" s="10"/>
      <c r="D35" s="10"/>
      <c r="E35" s="10"/>
      <c r="F35" s="10"/>
      <c r="G35" s="10"/>
      <c r="H35" s="10"/>
      <c r="I35" s="10"/>
      <c r="J35" s="10"/>
    </row>
    <row r="36" spans="2:10" x14ac:dyDescent="0.2">
      <c r="B36" s="1"/>
      <c r="C36" s="10"/>
      <c r="D36" s="10"/>
      <c r="E36" s="10"/>
      <c r="F36" s="10"/>
      <c r="G36" s="10"/>
      <c r="H36" s="10"/>
      <c r="I36" s="10"/>
      <c r="J36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Eydís Ingólfsdóttir</dc:creator>
  <cp:lastModifiedBy>Helena Eydís Ingólfsdóttir</cp:lastModifiedBy>
  <dcterms:created xsi:type="dcterms:W3CDTF">2017-05-19T11:15:18Z</dcterms:created>
  <dcterms:modified xsi:type="dcterms:W3CDTF">2024-11-21T14:26:48Z</dcterms:modified>
</cp:coreProperties>
</file>